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ija\OneDrive - Nacionalinė švietimo agentura\Documents\svis\BU\Statist lenteles 2022-2023\Antra dalis\"/>
    </mc:Choice>
  </mc:AlternateContent>
  <xr:revisionPtr revIDLastSave="8" documentId="8_{CDBB4EFD-EDFD-49DA-ADD7-F04F831E15E4}" xr6:coauthVersionLast="36" xr6:coauthVersionMax="36" xr10:uidLastSave="{837C4480-836C-4EBF-AF84-F216134646E8}"/>
  <bookViews>
    <workbookView xWindow="0" yWindow="0" windowWidth="21576" windowHeight="5952" xr2:uid="{00000000-000D-0000-FFFF-FFFF00000000}"/>
  </bookViews>
  <sheets>
    <sheet name="2021-2022 m. m." sheetId="8" r:id="rId1"/>
    <sheet name="2020-2021 m. m." sheetId="7" r:id="rId2"/>
    <sheet name="2019-2020 m. m." sheetId="6" r:id="rId3"/>
    <sheet name="2018-2019 m. m." sheetId="5" r:id="rId4"/>
    <sheet name="2017-2018 m.m." sheetId="1" r:id="rId5"/>
    <sheet name="2016-2017 m.m." sheetId="2" r:id="rId6"/>
    <sheet name="2015-2016 m.m." sheetId="3" r:id="rId7"/>
    <sheet name="2014-2015 m.m." sheetId="4" r:id="rId8"/>
  </sheets>
  <calcPr calcId="191029"/>
  <webPublishing codePage="1252"/>
</workbook>
</file>

<file path=xl/calcChain.xml><?xml version="1.0" encoding="utf-8"?>
<calcChain xmlns="http://schemas.openxmlformats.org/spreadsheetml/2006/main">
  <c r="K70" i="6" l="1"/>
  <c r="H70" i="6"/>
  <c r="K69" i="6"/>
  <c r="H69" i="6"/>
  <c r="K62" i="6"/>
  <c r="H62" i="6"/>
  <c r="K53" i="6"/>
  <c r="H53" i="6"/>
  <c r="K40" i="6"/>
  <c r="H40" i="6"/>
  <c r="K70" i="5" l="1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69" i="4" l="1"/>
  <c r="I69" i="4"/>
  <c r="G69" i="4"/>
  <c r="F69" i="4"/>
  <c r="H69" i="4" s="1"/>
  <c r="D69" i="4"/>
  <c r="C69" i="4"/>
  <c r="K68" i="4"/>
  <c r="H68" i="4"/>
  <c r="E68" i="4"/>
  <c r="K67" i="4"/>
  <c r="H67" i="4"/>
  <c r="E67" i="4"/>
  <c r="K66" i="4"/>
  <c r="H66" i="4"/>
  <c r="E66" i="4"/>
  <c r="K65" i="4"/>
  <c r="H65" i="4"/>
  <c r="E65" i="4"/>
  <c r="K64" i="4"/>
  <c r="H64" i="4"/>
  <c r="E64" i="4"/>
  <c r="K63" i="4"/>
  <c r="H63" i="4"/>
  <c r="E63" i="4"/>
  <c r="J62" i="4"/>
  <c r="I62" i="4"/>
  <c r="G62" i="4"/>
  <c r="F62" i="4"/>
  <c r="D62" i="4"/>
  <c r="C62" i="4"/>
  <c r="K61" i="4"/>
  <c r="H61" i="4"/>
  <c r="E61" i="4"/>
  <c r="K60" i="4"/>
  <c r="H60" i="4"/>
  <c r="E60" i="4"/>
  <c r="K59" i="4"/>
  <c r="H59" i="4"/>
  <c r="E59" i="4"/>
  <c r="K58" i="4"/>
  <c r="H58" i="4"/>
  <c r="E58" i="4"/>
  <c r="K57" i="4"/>
  <c r="H57" i="4"/>
  <c r="E57" i="4"/>
  <c r="K56" i="4"/>
  <c r="H56" i="4"/>
  <c r="E56" i="4"/>
  <c r="K55" i="4"/>
  <c r="H55" i="4"/>
  <c r="E55" i="4"/>
  <c r="K54" i="4"/>
  <c r="H54" i="4"/>
  <c r="E54" i="4"/>
  <c r="J53" i="4"/>
  <c r="I53" i="4"/>
  <c r="G53" i="4"/>
  <c r="F53" i="4"/>
  <c r="D53" i="4"/>
  <c r="C53" i="4"/>
  <c r="E53" i="4" s="1"/>
  <c r="K52" i="4"/>
  <c r="H52" i="4"/>
  <c r="E52" i="4"/>
  <c r="K51" i="4"/>
  <c r="H51" i="4"/>
  <c r="E51" i="4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J40" i="4"/>
  <c r="I40" i="4"/>
  <c r="G40" i="4"/>
  <c r="F40" i="4"/>
  <c r="D40" i="4"/>
  <c r="C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13" i="4"/>
  <c r="H13" i="4"/>
  <c r="E13" i="4"/>
  <c r="K12" i="4"/>
  <c r="H12" i="4"/>
  <c r="E12" i="4"/>
  <c r="K11" i="4"/>
  <c r="H11" i="4"/>
  <c r="E11" i="4"/>
  <c r="K10" i="4"/>
  <c r="H10" i="4"/>
  <c r="E10" i="4"/>
  <c r="K9" i="4"/>
  <c r="H9" i="4"/>
  <c r="E9" i="4"/>
  <c r="K8" i="4"/>
  <c r="H8" i="4"/>
  <c r="E8" i="4"/>
  <c r="K7" i="4"/>
  <c r="H7" i="4"/>
  <c r="E7" i="4"/>
  <c r="K6" i="4"/>
  <c r="H6" i="4"/>
  <c r="E6" i="4"/>
  <c r="J69" i="3"/>
  <c r="I69" i="3"/>
  <c r="G69" i="3"/>
  <c r="F69" i="3"/>
  <c r="D69" i="3"/>
  <c r="C69" i="3"/>
  <c r="E69" i="3" s="1"/>
  <c r="K68" i="3"/>
  <c r="H68" i="3"/>
  <c r="E68" i="3"/>
  <c r="K67" i="3"/>
  <c r="H67" i="3"/>
  <c r="E67" i="3"/>
  <c r="K66" i="3"/>
  <c r="H66" i="3"/>
  <c r="E66" i="3"/>
  <c r="K65" i="3"/>
  <c r="H65" i="3"/>
  <c r="E65" i="3"/>
  <c r="K64" i="3"/>
  <c r="H64" i="3"/>
  <c r="E64" i="3"/>
  <c r="K63" i="3"/>
  <c r="H63" i="3"/>
  <c r="E63" i="3"/>
  <c r="J62" i="3"/>
  <c r="I62" i="3"/>
  <c r="G62" i="3"/>
  <c r="F62" i="3"/>
  <c r="H62" i="3" s="1"/>
  <c r="D62" i="3"/>
  <c r="C62" i="3"/>
  <c r="E62" i="3" s="1"/>
  <c r="K61" i="3"/>
  <c r="H61" i="3"/>
  <c r="E61" i="3"/>
  <c r="K60" i="3"/>
  <c r="H60" i="3"/>
  <c r="E60" i="3"/>
  <c r="K59" i="3"/>
  <c r="H59" i="3"/>
  <c r="E59" i="3"/>
  <c r="K58" i="3"/>
  <c r="H58" i="3"/>
  <c r="E58" i="3"/>
  <c r="K57" i="3"/>
  <c r="H57" i="3"/>
  <c r="E57" i="3"/>
  <c r="K56" i="3"/>
  <c r="H56" i="3"/>
  <c r="E56" i="3"/>
  <c r="K55" i="3"/>
  <c r="H55" i="3"/>
  <c r="E55" i="3"/>
  <c r="K54" i="3"/>
  <c r="H54" i="3"/>
  <c r="E54" i="3"/>
  <c r="J53" i="3"/>
  <c r="I53" i="3"/>
  <c r="G53" i="3"/>
  <c r="F53" i="3"/>
  <c r="D53" i="3"/>
  <c r="C53" i="3"/>
  <c r="K52" i="3"/>
  <c r="H52" i="3"/>
  <c r="E52" i="3"/>
  <c r="K51" i="3"/>
  <c r="H51" i="3"/>
  <c r="E51" i="3"/>
  <c r="K50" i="3"/>
  <c r="H50" i="3"/>
  <c r="E50" i="3"/>
  <c r="K49" i="3"/>
  <c r="H49" i="3"/>
  <c r="E49" i="3"/>
  <c r="K48" i="3"/>
  <c r="H48" i="3"/>
  <c r="E48" i="3"/>
  <c r="K47" i="3"/>
  <c r="H47" i="3"/>
  <c r="E47" i="3"/>
  <c r="K46" i="3"/>
  <c r="H46" i="3"/>
  <c r="E46" i="3"/>
  <c r="K45" i="3"/>
  <c r="H45" i="3"/>
  <c r="E45" i="3"/>
  <c r="K44" i="3"/>
  <c r="H44" i="3"/>
  <c r="E44" i="3"/>
  <c r="K43" i="3"/>
  <c r="H43" i="3"/>
  <c r="E43" i="3"/>
  <c r="K42" i="3"/>
  <c r="H42" i="3"/>
  <c r="E42" i="3"/>
  <c r="K41" i="3"/>
  <c r="H41" i="3"/>
  <c r="E41" i="3"/>
  <c r="J40" i="3"/>
  <c r="I40" i="3"/>
  <c r="G40" i="3"/>
  <c r="F40" i="3"/>
  <c r="D40" i="3"/>
  <c r="C40" i="3"/>
  <c r="K39" i="3"/>
  <c r="H39" i="3"/>
  <c r="E39" i="3"/>
  <c r="K38" i="3"/>
  <c r="H38" i="3"/>
  <c r="E38" i="3"/>
  <c r="K37" i="3"/>
  <c r="H37" i="3"/>
  <c r="E37" i="3"/>
  <c r="K36" i="3"/>
  <c r="H36" i="3"/>
  <c r="E36" i="3"/>
  <c r="K35" i="3"/>
  <c r="H35" i="3"/>
  <c r="E35" i="3"/>
  <c r="K34" i="3"/>
  <c r="H34" i="3"/>
  <c r="E34" i="3"/>
  <c r="K33" i="3"/>
  <c r="H33" i="3"/>
  <c r="E33" i="3"/>
  <c r="K32" i="3"/>
  <c r="H32" i="3"/>
  <c r="E32" i="3"/>
  <c r="K31" i="3"/>
  <c r="H31" i="3"/>
  <c r="E31" i="3"/>
  <c r="K30" i="3"/>
  <c r="H30" i="3"/>
  <c r="E30" i="3"/>
  <c r="K29" i="3"/>
  <c r="H29" i="3"/>
  <c r="E29" i="3"/>
  <c r="K28" i="3"/>
  <c r="H28" i="3"/>
  <c r="E28" i="3"/>
  <c r="K27" i="3"/>
  <c r="H27" i="3"/>
  <c r="E27" i="3"/>
  <c r="K26" i="3"/>
  <c r="H26" i="3"/>
  <c r="E26" i="3"/>
  <c r="K25" i="3"/>
  <c r="H25" i="3"/>
  <c r="E25" i="3"/>
  <c r="K24" i="3"/>
  <c r="H24" i="3"/>
  <c r="E24" i="3"/>
  <c r="K23" i="3"/>
  <c r="H23" i="3"/>
  <c r="E23" i="3"/>
  <c r="K22" i="3"/>
  <c r="H22" i="3"/>
  <c r="E22" i="3"/>
  <c r="K21" i="3"/>
  <c r="H21" i="3"/>
  <c r="E21" i="3"/>
  <c r="K20" i="3"/>
  <c r="H20" i="3"/>
  <c r="E20" i="3"/>
  <c r="K19" i="3"/>
  <c r="H19" i="3"/>
  <c r="E19" i="3"/>
  <c r="K18" i="3"/>
  <c r="H18" i="3"/>
  <c r="E18" i="3"/>
  <c r="K17" i="3"/>
  <c r="H17" i="3"/>
  <c r="E17" i="3"/>
  <c r="K16" i="3"/>
  <c r="H16" i="3"/>
  <c r="E16" i="3"/>
  <c r="K15" i="3"/>
  <c r="H15" i="3"/>
  <c r="E15" i="3"/>
  <c r="K14" i="3"/>
  <c r="H14" i="3"/>
  <c r="E14" i="3"/>
  <c r="K13" i="3"/>
  <c r="H13" i="3"/>
  <c r="E13" i="3"/>
  <c r="K12" i="3"/>
  <c r="H12" i="3"/>
  <c r="E12" i="3"/>
  <c r="K11" i="3"/>
  <c r="H11" i="3"/>
  <c r="E11" i="3"/>
  <c r="K10" i="3"/>
  <c r="H10" i="3"/>
  <c r="E10" i="3"/>
  <c r="K9" i="3"/>
  <c r="H9" i="3"/>
  <c r="E9" i="3"/>
  <c r="K8" i="3"/>
  <c r="H8" i="3"/>
  <c r="E8" i="3"/>
  <c r="K7" i="3"/>
  <c r="H7" i="3"/>
  <c r="E7" i="3"/>
  <c r="K6" i="3"/>
  <c r="H6" i="3"/>
  <c r="E6" i="3"/>
  <c r="H53" i="4" l="1"/>
  <c r="E69" i="4"/>
  <c r="I70" i="3"/>
  <c r="D70" i="4"/>
  <c r="K53" i="4"/>
  <c r="H40" i="4"/>
  <c r="K69" i="4"/>
  <c r="K62" i="4"/>
  <c r="J70" i="4"/>
  <c r="F70" i="4"/>
  <c r="I70" i="4"/>
  <c r="E62" i="4"/>
  <c r="G70" i="4"/>
  <c r="E40" i="4"/>
  <c r="H62" i="4"/>
  <c r="C70" i="4"/>
  <c r="E70" i="4" s="1"/>
  <c r="K40" i="4"/>
  <c r="K69" i="3"/>
  <c r="J70" i="3"/>
  <c r="G70" i="3"/>
  <c r="E53" i="3"/>
  <c r="K53" i="3"/>
  <c r="H69" i="3"/>
  <c r="K62" i="3"/>
  <c r="F70" i="3"/>
  <c r="E40" i="3"/>
  <c r="C70" i="3"/>
  <c r="D70" i="3"/>
  <c r="K40" i="3"/>
  <c r="H40" i="3"/>
  <c r="H53" i="3"/>
  <c r="J69" i="2"/>
  <c r="I69" i="2"/>
  <c r="K69" i="2" s="1"/>
  <c r="G69" i="2"/>
  <c r="F69" i="2"/>
  <c r="D69" i="2"/>
  <c r="C69" i="2"/>
  <c r="J62" i="2"/>
  <c r="I62" i="2"/>
  <c r="G62" i="2"/>
  <c r="F62" i="2"/>
  <c r="H62" i="2" s="1"/>
  <c r="D62" i="2"/>
  <c r="C62" i="2"/>
  <c r="J53" i="2"/>
  <c r="I53" i="2"/>
  <c r="K53" i="2" s="1"/>
  <c r="G53" i="2"/>
  <c r="F53" i="2"/>
  <c r="D53" i="2"/>
  <c r="C53" i="2"/>
  <c r="E6" i="2"/>
  <c r="H6" i="2"/>
  <c r="E7" i="2"/>
  <c r="H7" i="2"/>
  <c r="E8" i="2"/>
  <c r="H8" i="2"/>
  <c r="E9" i="2"/>
  <c r="H9" i="2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E33" i="2"/>
  <c r="H33" i="2"/>
  <c r="E34" i="2"/>
  <c r="H34" i="2"/>
  <c r="E35" i="2"/>
  <c r="H35" i="2"/>
  <c r="E36" i="2"/>
  <c r="H36" i="2"/>
  <c r="E37" i="2"/>
  <c r="H37" i="2"/>
  <c r="E38" i="2"/>
  <c r="H38" i="2"/>
  <c r="E39" i="2"/>
  <c r="H39" i="2"/>
  <c r="C40" i="2"/>
  <c r="D40" i="2"/>
  <c r="F40" i="2"/>
  <c r="G40" i="2"/>
  <c r="I40" i="2"/>
  <c r="J40" i="2"/>
  <c r="E41" i="2"/>
  <c r="H41" i="2"/>
  <c r="E42" i="2"/>
  <c r="H42" i="2"/>
  <c r="E43" i="2"/>
  <c r="H43" i="2"/>
  <c r="E44" i="2"/>
  <c r="H44" i="2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E52" i="2"/>
  <c r="H52" i="2"/>
  <c r="E54" i="2"/>
  <c r="H54" i="2"/>
  <c r="E55" i="2"/>
  <c r="H55" i="2"/>
  <c r="E56" i="2"/>
  <c r="H56" i="2"/>
  <c r="E57" i="2"/>
  <c r="H57" i="2"/>
  <c r="E58" i="2"/>
  <c r="H58" i="2"/>
  <c r="E59" i="2"/>
  <c r="H59" i="2"/>
  <c r="E60" i="2"/>
  <c r="H60" i="2"/>
  <c r="E61" i="2"/>
  <c r="H61" i="2"/>
  <c r="E63" i="2"/>
  <c r="H63" i="2"/>
  <c r="E64" i="2"/>
  <c r="H64" i="2"/>
  <c r="E65" i="2"/>
  <c r="H65" i="2"/>
  <c r="E66" i="2"/>
  <c r="H66" i="2"/>
  <c r="E67" i="2"/>
  <c r="H67" i="2"/>
  <c r="E68" i="2"/>
  <c r="H68" i="2"/>
  <c r="K63" i="2"/>
  <c r="K64" i="2"/>
  <c r="K65" i="2"/>
  <c r="K66" i="2"/>
  <c r="K67" i="2"/>
  <c r="K68" i="2"/>
  <c r="K41" i="2"/>
  <c r="K42" i="2"/>
  <c r="K43" i="2"/>
  <c r="K44" i="2"/>
  <c r="K45" i="2"/>
  <c r="K46" i="2"/>
  <c r="K47" i="2"/>
  <c r="K48" i="2"/>
  <c r="K49" i="2"/>
  <c r="K50" i="2"/>
  <c r="K51" i="2"/>
  <c r="K52" i="2"/>
  <c r="K54" i="2"/>
  <c r="K55" i="2"/>
  <c r="K56" i="2"/>
  <c r="K57" i="2"/>
  <c r="K58" i="2"/>
  <c r="K59" i="2"/>
  <c r="K60" i="2"/>
  <c r="K61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6" i="2"/>
  <c r="K70" i="3" l="1"/>
  <c r="H40" i="2"/>
  <c r="J70" i="2"/>
  <c r="K62" i="2"/>
  <c r="H69" i="2"/>
  <c r="H70" i="4"/>
  <c r="K70" i="4"/>
  <c r="H70" i="3"/>
  <c r="E70" i="3"/>
  <c r="D70" i="2"/>
  <c r="G70" i="2"/>
  <c r="I70" i="2"/>
  <c r="F70" i="2"/>
  <c r="C70" i="2"/>
  <c r="K40" i="2"/>
  <c r="H53" i="2"/>
  <c r="E62" i="2"/>
  <c r="E53" i="2"/>
  <c r="E69" i="2"/>
  <c r="E40" i="2"/>
  <c r="J69" i="1"/>
  <c r="I69" i="1"/>
  <c r="G69" i="1"/>
  <c r="F69" i="1"/>
  <c r="H69" i="1" s="1"/>
  <c r="D69" i="1"/>
  <c r="C69" i="1"/>
  <c r="J62" i="1"/>
  <c r="I62" i="1"/>
  <c r="K62" i="1" s="1"/>
  <c r="G62" i="1"/>
  <c r="F62" i="1"/>
  <c r="D62" i="1"/>
  <c r="C62" i="1"/>
  <c r="C53" i="1"/>
  <c r="D53" i="1"/>
  <c r="F53" i="1"/>
  <c r="G53" i="1"/>
  <c r="H53" i="1" s="1"/>
  <c r="I53" i="1"/>
  <c r="K53" i="1" s="1"/>
  <c r="J53" i="1"/>
  <c r="D40" i="1"/>
  <c r="F40" i="1"/>
  <c r="G40" i="1"/>
  <c r="I40" i="1"/>
  <c r="J40" i="1"/>
  <c r="C40" i="1"/>
  <c r="E53" i="1" l="1"/>
  <c r="E70" i="2"/>
  <c r="D70" i="1"/>
  <c r="J70" i="1"/>
  <c r="H70" i="2"/>
  <c r="K70" i="2"/>
  <c r="G70" i="1"/>
  <c r="H62" i="1"/>
  <c r="K69" i="1"/>
  <c r="F70" i="1"/>
  <c r="H70" i="1" s="1"/>
  <c r="E62" i="1"/>
  <c r="C70" i="1"/>
  <c r="K40" i="1"/>
  <c r="E40" i="1"/>
  <c r="H40" i="1"/>
  <c r="I70" i="1"/>
  <c r="K70" i="1" s="1"/>
  <c r="E69" i="1"/>
  <c r="K61" i="1"/>
  <c r="K63" i="1"/>
  <c r="K64" i="1"/>
  <c r="K65" i="1"/>
  <c r="K66" i="1"/>
  <c r="K67" i="1"/>
  <c r="K68" i="1"/>
  <c r="H63" i="1"/>
  <c r="H64" i="1"/>
  <c r="H65" i="1"/>
  <c r="H66" i="1"/>
  <c r="H67" i="1"/>
  <c r="H68" i="1"/>
  <c r="E63" i="1"/>
  <c r="E64" i="1"/>
  <c r="E65" i="1"/>
  <c r="E66" i="1"/>
  <c r="E67" i="1"/>
  <c r="E68" i="1"/>
  <c r="K54" i="1"/>
  <c r="K55" i="1"/>
  <c r="K56" i="1"/>
  <c r="K57" i="1"/>
  <c r="K58" i="1"/>
  <c r="K59" i="1"/>
  <c r="K60" i="1"/>
  <c r="H54" i="1"/>
  <c r="H55" i="1"/>
  <c r="H56" i="1"/>
  <c r="H57" i="1"/>
  <c r="H58" i="1"/>
  <c r="H59" i="1"/>
  <c r="H60" i="1"/>
  <c r="H61" i="1"/>
  <c r="E54" i="1"/>
  <c r="E55" i="1"/>
  <c r="E56" i="1"/>
  <c r="E57" i="1"/>
  <c r="E58" i="1"/>
  <c r="E59" i="1"/>
  <c r="E60" i="1"/>
  <c r="E61" i="1"/>
  <c r="K41" i="1"/>
  <c r="K42" i="1"/>
  <c r="K43" i="1"/>
  <c r="K44" i="1"/>
  <c r="K45" i="1"/>
  <c r="K46" i="1"/>
  <c r="K47" i="1"/>
  <c r="K48" i="1"/>
  <c r="K49" i="1"/>
  <c r="K50" i="1"/>
  <c r="K51" i="1"/>
  <c r="K52" i="1"/>
  <c r="H41" i="1"/>
  <c r="H42" i="1"/>
  <c r="H43" i="1"/>
  <c r="H44" i="1"/>
  <c r="H45" i="1"/>
  <c r="H46" i="1"/>
  <c r="H47" i="1"/>
  <c r="H48" i="1"/>
  <c r="H49" i="1"/>
  <c r="H50" i="1"/>
  <c r="H51" i="1"/>
  <c r="H52" i="1"/>
  <c r="E41" i="1"/>
  <c r="E42" i="1"/>
  <c r="E43" i="1"/>
  <c r="E44" i="1"/>
  <c r="E45" i="1"/>
  <c r="E46" i="1"/>
  <c r="E47" i="1"/>
  <c r="E48" i="1"/>
  <c r="E49" i="1"/>
  <c r="E50" i="1"/>
  <c r="E51" i="1"/>
  <c r="E5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6" i="1"/>
  <c r="E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</author>
  </authors>
  <commentList>
    <comment ref="C5" authorId="0" shapeId="0" xr:uid="{7EAA319E-D4AC-4AE6-9344-61FDAC9EE144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D5" authorId="0" shapeId="0" xr:uid="{091B201E-A984-4C65-8F41-43BC6080BE1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FE7F3FD0-705F-40D2-80A2-8DD12A14EC14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F5" authorId="0" shapeId="0" xr:uid="{9DBC081F-30E6-47A1-BE89-4BCD4B8DBFAD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G5" authorId="0" shapeId="0" xr:uid="{ED27FB9C-C27B-46FC-840C-66A0D9595A7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484B0FB5-F1B2-47BE-9F90-658FB825870B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I5" authorId="0" shapeId="0" xr:uid="{5C041C8C-9595-4197-950A-E91551EB5448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J5" authorId="0" shapeId="0" xr:uid="{8C688E3A-E57B-4A1D-8F90-0B43CEC0A6F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020959A9-4764-4512-A85A-C7B7760F903A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</author>
  </authors>
  <commentList>
    <comment ref="C5" authorId="0" shapeId="0" xr:uid="{6051F316-B5AC-4A00-B365-E6F73FA84668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D5" authorId="0" shapeId="0" xr:uid="{69C850DD-EC4A-47C8-8AD3-66550F744C6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A255F031-0F07-4770-8FC9-C45890687059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F5" authorId="0" shapeId="0" xr:uid="{AA9B2AF4-2370-48F7-97A0-DFD93E6F2358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G5" authorId="0" shapeId="0" xr:uid="{7488E4A8-E739-4F8B-B407-D92BE7C25747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3F900F47-1197-4360-851F-E14D4245221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I5" authorId="0" shapeId="0" xr:uid="{AFE4A953-1C1D-43C8-84E6-A72B22F03249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J5" authorId="0" shapeId="0" xr:uid="{65FE67C4-B4D0-44EB-B7DD-E085D3DC4339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B28497E2-F8F1-4D47-BA48-1FCDCE8223B1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</author>
  </authors>
  <commentList>
    <comment ref="C5" authorId="0" shapeId="0" xr:uid="{3C9F9029-336B-4B3B-94A6-D16474ABE883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D5" authorId="0" shapeId="0" xr:uid="{4A7245F2-5000-46BD-90E4-BDD9D3EAA148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97263117-F19B-4634-9D42-B4AC58947A7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F5" authorId="0" shapeId="0" xr:uid="{EB1561CE-091B-44D6-8C1B-0A3B9FBDF63B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G5" authorId="0" shapeId="0" xr:uid="{11EDFBAA-8CBD-4686-9596-81842E561111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0A991B09-159C-4870-8B55-7213412A7E9E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I5" authorId="0" shapeId="0" xr:uid="{8D71AEC1-5056-47A2-A854-09262B29A17B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J5" authorId="0" shapeId="0" xr:uid="{3C239A67-2503-4A24-925F-D28CE1D9F6E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2525C072-2878-46E1-A0E6-51D780D9F966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</author>
  </authors>
  <commentList>
    <comment ref="C5" authorId="0" shapeId="0" xr:uid="{CD2D2758-1C2A-46A4-BEA9-DB2A546A08C9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D5" authorId="0" shapeId="0" xr:uid="{8E17DBF2-E971-4380-87FA-144FD754AB7D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C91342A0-B1C9-4B28-AF7E-D73D86107A77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F5" authorId="0" shapeId="0" xr:uid="{CBECC1B9-F927-4A06-93DF-161190F3A8D7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G5" authorId="0" shapeId="0" xr:uid="{D5E8878D-09B9-436B-9515-C0FE199D736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3160370B-9008-4C27-B5EA-F2C1A626C9FC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  <comment ref="I5" authorId="0" shapeId="0" xr:uid="{00E19410-314B-4F58-A181-C61F5B278AC4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</t>
        </r>
      </text>
    </comment>
    <comment ref="J5" authorId="0" shapeId="0" xr:uid="{656BBCD0-416B-4954-AEFE-684446549EF5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C6B0BF37-82D0-417E-B4B6-A0A7EB52E9AC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Šiaučiulienė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
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I5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J5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Šiaučiulienė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F5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G5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I5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J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Šiaučiulienė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D5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F5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G5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I5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J5" authorId="0" shapeId="0" xr:uid="{00000000-0006-0000-0200-000008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Šiaučiulienė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D5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E5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F5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G5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H5" authorId="0" shapeId="0" xr:uid="{00000000-0006-0000-0300-000006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  <comment ref="I5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skaičius.
</t>
        </r>
      </text>
    </comment>
    <comment ref="J5" authorId="0" shapeId="0" xr:uid="{00000000-0006-0000-0300-000008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Bendras mokinių skaičius bendrojo ugdymo mokyklose.</t>
        </r>
      </text>
    </comment>
    <comment ref="K5" authorId="0" shapeId="0" xr:uid="{00000000-0006-0000-0300-000009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išvykusių iš bendrojo ugdymo mokyklos  per mokslo metus ir tais mokslo metais netęsiančių mokslų kitoje institucijoje, skaičius padalintas iš bendro mokinių skaičiaus ir padauginta iš 100.
</t>
        </r>
      </text>
    </comment>
  </commentList>
</comments>
</file>

<file path=xl/sharedStrings.xml><?xml version="1.0" encoding="utf-8"?>
<sst xmlns="http://schemas.openxmlformats.org/spreadsheetml/2006/main" count="664" uniqueCount="80">
  <si>
    <t>Pagrindinis mokymas</t>
  </si>
  <si>
    <t>Pradinis mokymas</t>
  </si>
  <si>
    <t>Vidurinis mokymas</t>
  </si>
  <si>
    <t>Mokinių, per vienerius mokslo metus iškritusių (nubyrėjusių) iš švietimo sistemos, skaičius</t>
  </si>
  <si>
    <t>Didžiosios kaimiškos savivaldybės</t>
  </si>
  <si>
    <t>Akmenės r. sav.</t>
  </si>
  <si>
    <t>Anykščių r. sav.</t>
  </si>
  <si>
    <t>Biržų r. sav.</t>
  </si>
  <si>
    <t>Druskininkų sav.</t>
  </si>
  <si>
    <t>Elektrėnų sav.</t>
  </si>
  <si>
    <t>Jonavos r. sav.</t>
  </si>
  <si>
    <t>Joniškio r. sav.</t>
  </si>
  <si>
    <t>Jurbarko r. sav.</t>
  </si>
  <si>
    <t>Kaišiadorių r. sav.</t>
  </si>
  <si>
    <t>Kėdainių r. sav.</t>
  </si>
  <si>
    <t>Kelmės r. sav.</t>
  </si>
  <si>
    <t>Kretingos r. sav.</t>
  </si>
  <si>
    <t>Lazdijų r. sav.</t>
  </si>
  <si>
    <t>Marijampolės sav.</t>
  </si>
  <si>
    <t>Mažeikių r. sav.</t>
  </si>
  <si>
    <t>Pakruojo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</si>
  <si>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</si>
  <si>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</si>
  <si>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</si>
  <si>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</si>
  <si>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</si>
  <si>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</si>
  <si>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Šakių r. sav.</t>
  </si>
  <si>
    <t>Šalčininkų r. sav.</t>
  </si>
  <si>
    <t>Šilalės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</si>
  <si>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</si>
  <si>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</si>
  <si>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</si>
  <si>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</si>
  <si>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</si>
  <si>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</si>
  <si>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</si>
  <si>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Vilkaviškio r. sav.</t>
  </si>
  <si>
    <t xml:space="preserve">Mažosios savivaldybės            </t>
  </si>
  <si>
    <t>Birštono sav.</t>
  </si>
  <si>
    <t>Ignalinos r. sav.</t>
  </si>
  <si>
    <t>Kalvarijos sav.</t>
  </si>
  <si>
    <t>Kazlų Rūdos sav.</t>
  </si>
  <si>
    <t>Kupiškio r. sav.</t>
  </si>
  <si>
    <t>Pagėgių sav.</t>
  </si>
  <si>
    <t>Rietavo sav.</t>
  </si>
  <si>
    <t>Skuodo r. sav.</t>
  </si>
  <si>
    <t>Širvintų r. sav.</t>
  </si>
  <si>
    <t xml:space="preserve">Miestų savivaldybės              </t>
  </si>
  <si>
    <t>Alytaus m. sav.</t>
  </si>
  <si>
    <t>Kauno m. sav.</t>
  </si>
  <si>
    <t>Klaipėdos m. sav.</t>
  </si>
  <si>
    <t>Panevėžio m. sav.</t>
  </si>
  <si>
    <t>Šiaulių m. sav.</t>
  </si>
  <si>
    <t>Vilniaus m. sav.</t>
  </si>
  <si>
    <t>Visagino sav.</t>
  </si>
  <si>
    <t xml:space="preserve">Žiedinės savivaldybės            </t>
  </si>
  <si>
    <t>Kauno r. sav.</t>
  </si>
  <si>
    <t>Klaipėdos r. sav.</t>
  </si>
  <si>
    <t>Panevėžio r. sav.</t>
  </si>
  <si>
    <t>Šiaulių r. sav.</t>
  </si>
  <si>
    <t>Vilniaus r. sav.</t>
  </si>
  <si>
    <t>Varėnos r. sav.</t>
  </si>
  <si>
    <t>Molėtų r. sav.</t>
  </si>
  <si>
    <t>Neringos sav.</t>
  </si>
  <si>
    <t>Zarasų r. sav.</t>
  </si>
  <si>
    <t>Palangos m. sav.</t>
  </si>
  <si>
    <t>Alytaus r. sav.</t>
  </si>
  <si>
    <t>Suvestinė</t>
  </si>
  <si>
    <t>Mokinių skaičius</t>
  </si>
  <si>
    <t xml:space="preserve">Mokinių, per vienerius mokslo metus iškritusių (nubyrėjusių) iš švietimo sistemos, dalis (proc.) </t>
  </si>
  <si>
    <t>Mokinių, per vienerius mokslo metus iškritusių (nubyrėjusių) iš švietimo sistemos, dalis (proc.) pagal ugdymo programas (pradinio, pagrindinio, vidurinio ugdymo) 2017-2018 m.m.</t>
  </si>
  <si>
    <t>Skaičiuojamas iškritimas iš  bendrojo ugdymo mokyklų</t>
  </si>
  <si>
    <t>Mokinių, per vienerius mokslo metus iškritusių (nubyrėjusių) iš švietimo sistemos, dalis (proc.) pagal ugdymo programas (pradinio, pagrindinio, vidurinio ugdymo) 2016-2017 m.m.</t>
  </si>
  <si>
    <t>Mokinių, per vienerius mokslo metus iškritusių (nubyrėjusių) iš švietimo sistemos, dalis (proc.) pagal ugdymo programas (pradinio, pagrindinio, vidurinio ugdymo) 2015-2016 m.m.</t>
  </si>
  <si>
    <t>Mokinių, per vienerius mokslo metus iškritusių (nubyrėjusių) iš švietimo sistemos, dalis (proc.) pagal ugdymo programas (pradinio, pagrindinio, vidurinio ugdymo) 2014-2015 m.m.</t>
  </si>
  <si>
    <t>Mokinių, per vienerius mokslo metus iškritusių (nubyrėjusių) iš švietimo sistemos, dalis (proc.) pagal ugdymo programas (pradinio, pagrindinio, vidurinio ugdymo) 2018-2019 m. m.</t>
  </si>
  <si>
    <t>Mokinių, per vienerius mokslo metus iškritusių (nubyrėjusių) iš švietimo sistemos, dalis (proc.) pagal ugdymo programas (pradinio, pagrindinio, vidurinio ugdymo) 2019-2020 m. m.</t>
  </si>
  <si>
    <t>Mokinių, per vienerius mokslo metus iškritusių (nubyrėjusių) iš švietimo sistemos, dalis (proc.) pagal ugdymo programas (pradinio, pagrindinio, vidurinio ugdymo) 2020-2021 m. m.</t>
  </si>
  <si>
    <t>Mokinių, per vienerius mokslo metus iškritusių (nubyrėjusių) iš švietimo sistemos, dalis (proc.) pagal ugdymo programas (pradinio, pagrindinio, vidurinio ugdymo) 2021-2022 m.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</si>
</sst>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i/>
      <sz val="8"/>
      <color rgb="FF222222"/>
      <name val="Arial"/>
      <family val="2"/>
    </font>
    <font>
      <i/>
      <sz val="8"/>
      <color rgb="FF454545"/>
      <name val="Arial"/>
      <family val="2"/>
    </font>
    <font>
      <sz val="8"/>
      <color rgb="FF454545"/>
      <name val="Arial"/>
      <family val="2"/>
    </font>
    <font>
      <sz val="11"/>
      <color theme="1"/>
      <name val="Times New Roman"/>
      <family val="1"/>
      <charset val="186"/>
    </font>
    <font>
      <b/>
      <sz val="10"/>
      <color theme="1"/>
      <name val="Tahoma"/>
      <family val="2"/>
      <charset val="186"/>
    </font>
    <font>
      <i/>
      <sz val="10"/>
      <color theme="1"/>
      <name val="Tahoma"/>
      <family val="2"/>
      <charset val="186"/>
    </font>
    <font>
      <b/>
      <sz val="11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color rgb="FF222222"/>
      <name val="Arial"/>
      <family val="2"/>
    </font>
    <font>
      <b/>
      <sz val="8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FF3F7"/>
      </patternFill>
    </fill>
    <fill>
      <patternFill patternType="solid">
        <fgColor rgb="FFDEE6F2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0C0C0"/>
      </left>
      <right style="thin">
        <color indexed="64"/>
      </right>
      <top style="medium">
        <color rgb="FFC0C0C0"/>
      </top>
      <bottom style="medium">
        <color rgb="FFC0C0C0"/>
      </bottom>
      <diagonal/>
    </border>
    <border>
      <left/>
      <right style="thin">
        <color indexed="64"/>
      </right>
      <top/>
      <bottom/>
      <diagonal/>
    </border>
    <border>
      <left style="medium">
        <color rgb="FFE2E2E2"/>
      </left>
      <right style="thin">
        <color indexed="64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thin">
        <color indexed="64"/>
      </right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thin">
        <color indexed="64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 style="thin">
        <color indexed="64"/>
      </right>
      <top style="medium">
        <color rgb="FFC0C0C0"/>
      </top>
      <bottom style="medium">
        <color rgb="FFE2E2E2"/>
      </bottom>
      <diagonal/>
    </border>
    <border>
      <left/>
      <right style="thin">
        <color indexed="64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5" xfId="0" applyBorder="1"/>
    <xf numFmtId="3" fontId="3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0" fillId="0" borderId="0" xfId="0"/>
    <xf numFmtId="0" fontId="1" fillId="3" borderId="1" xfId="0" applyFont="1" applyFill="1" applyBorder="1" applyAlignment="1">
      <alignment vertical="top"/>
    </xf>
    <xf numFmtId="3" fontId="3" fillId="3" borderId="5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/>
    </xf>
    <xf numFmtId="0" fontId="0" fillId="0" borderId="8" xfId="0" applyBorder="1"/>
    <xf numFmtId="3" fontId="3" fillId="3" borderId="8" xfId="0" applyNumberFormat="1" applyFont="1" applyFill="1" applyBorder="1" applyAlignment="1">
      <alignment horizontal="right" vertical="top"/>
    </xf>
    <xf numFmtId="0" fontId="1" fillId="2" borderId="9" xfId="0" applyFont="1" applyFill="1" applyBorder="1" applyAlignment="1">
      <alignment vertical="top" wrapText="1"/>
    </xf>
    <xf numFmtId="0" fontId="5" fillId="0" borderId="0" xfId="0" applyFont="1"/>
    <xf numFmtId="4" fontId="4" fillId="0" borderId="10" xfId="0" applyNumberFormat="1" applyFont="1" applyBorder="1" applyAlignment="1">
      <alignment horizontal="right" vertical="top"/>
    </xf>
    <xf numFmtId="4" fontId="4" fillId="3" borderId="10" xfId="0" applyNumberFormat="1" applyFont="1" applyFill="1" applyBorder="1" applyAlignment="1">
      <alignment horizontal="right" vertical="top"/>
    </xf>
    <xf numFmtId="4" fontId="4" fillId="3" borderId="12" xfId="0" applyNumberFormat="1" applyFont="1" applyFill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7" fillId="0" borderId="0" xfId="0" applyFont="1"/>
    <xf numFmtId="0" fontId="8" fillId="0" borderId="0" xfId="0" applyFont="1"/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5" xfId="0" applyBorder="1"/>
    <xf numFmtId="3" fontId="3" fillId="0" borderId="5" xfId="0" applyNumberFormat="1" applyFont="1" applyBorder="1" applyAlignment="1">
      <alignment horizontal="right" vertical="top"/>
    </xf>
    <xf numFmtId="0" fontId="1" fillId="2" borderId="15" xfId="0" applyFont="1" applyFill="1" applyBorder="1" applyAlignment="1">
      <alignment vertical="top" wrapText="1"/>
    </xf>
    <xf numFmtId="4" fontId="3" fillId="0" borderId="20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0" fontId="0" fillId="0" borderId="5" xfId="0" applyBorder="1"/>
    <xf numFmtId="3" fontId="3" fillId="0" borderId="5" xfId="0" applyNumberFormat="1" applyFont="1" applyBorder="1" applyAlignment="1">
      <alignment horizontal="right" vertical="top"/>
    </xf>
    <xf numFmtId="0" fontId="0" fillId="0" borderId="0" xfId="0"/>
    <xf numFmtId="0" fontId="0" fillId="0" borderId="0" xfId="0"/>
    <xf numFmtId="3" fontId="3" fillId="0" borderId="21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3" fontId="11" fillId="5" borderId="22" xfId="0" applyNumberFormat="1" applyFont="1" applyFill="1" applyBorder="1" applyAlignment="1">
      <alignment horizontal="right" vertical="top"/>
    </xf>
    <xf numFmtId="4" fontId="11" fillId="5" borderId="22" xfId="0" applyNumberFormat="1" applyFont="1" applyFill="1" applyBorder="1" applyAlignment="1">
      <alignment horizontal="right" vertical="top"/>
    </xf>
    <xf numFmtId="3" fontId="12" fillId="6" borderId="23" xfId="0" applyNumberFormat="1" applyFont="1" applyFill="1" applyBorder="1" applyAlignment="1">
      <alignment horizontal="right" vertical="top"/>
    </xf>
    <xf numFmtId="4" fontId="12" fillId="6" borderId="23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4" fontId="3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0" fillId="0" borderId="0" xfId="0"/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B50F-CF6C-4F8E-9FB7-A43A6F3A53DA}">
  <dimension ref="A1:K70"/>
  <sheetViews>
    <sheetView tabSelected="1" workbookViewId="0">
      <selection activeCell="A2" sqref="A2"/>
    </sheetView>
  </sheetViews>
  <sheetFormatPr defaultRowHeight="13.2" x14ac:dyDescent="0.25"/>
  <cols>
    <col min="1" max="1" width="25" style="40" customWidth="1"/>
    <col min="2" max="2" width="13.5546875" style="40" customWidth="1"/>
    <col min="3" max="3" width="19.44140625" style="40" customWidth="1"/>
    <col min="4" max="4" width="12" style="40" customWidth="1"/>
    <col min="5" max="5" width="17.109375" style="40" customWidth="1"/>
    <col min="6" max="6" width="11.6640625" style="40" customWidth="1"/>
    <col min="7" max="7" width="14.5546875" style="40" customWidth="1"/>
    <col min="8" max="8" width="17.44140625" style="40" customWidth="1"/>
    <col min="9" max="9" width="12.44140625" style="40" customWidth="1"/>
    <col min="10" max="10" width="8.88671875" style="40"/>
    <col min="11" max="11" width="22.88671875" style="40" customWidth="1"/>
    <col min="12" max="16384" width="8.88671875" style="40"/>
  </cols>
  <sheetData>
    <row r="1" spans="1:11" ht="24" customHeight="1" x14ac:dyDescent="0.25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 x14ac:dyDescent="0.25"/>
    <row r="3" spans="1:11" ht="12.75" customHeight="1" thickBot="1" x14ac:dyDescent="0.3">
      <c r="A3" s="20" t="s">
        <v>72</v>
      </c>
    </row>
    <row r="4" spans="1:11" ht="12.75" customHeight="1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72.75" customHeight="1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5" t="s">
        <v>3</v>
      </c>
      <c r="G5" s="5" t="s">
        <v>69</v>
      </c>
      <c r="H5" s="13" t="s">
        <v>70</v>
      </c>
      <c r="I5" s="5" t="s">
        <v>3</v>
      </c>
      <c r="J5" s="5" t="s">
        <v>69</v>
      </c>
      <c r="K5" s="13" t="s">
        <v>70</v>
      </c>
    </row>
    <row r="6" spans="1:11" ht="12.75" customHeight="1" thickBot="1" x14ac:dyDescent="0.3">
      <c r="A6" s="43" t="s">
        <v>4</v>
      </c>
      <c r="B6" s="23" t="s">
        <v>5</v>
      </c>
      <c r="C6" s="33">
        <v>53</v>
      </c>
      <c r="D6" s="33">
        <v>1155</v>
      </c>
      <c r="E6" s="34">
        <v>4.5887445887445883</v>
      </c>
      <c r="F6" s="33">
        <v>20</v>
      </c>
      <c r="G6" s="33">
        <v>688</v>
      </c>
      <c r="H6" s="34">
        <v>2.9069767441860463</v>
      </c>
      <c r="I6" s="33">
        <v>32</v>
      </c>
      <c r="J6" s="33">
        <v>547</v>
      </c>
      <c r="K6" s="34">
        <v>5.8500914076782449</v>
      </c>
    </row>
    <row r="7" spans="1:11" ht="12.75" customHeight="1" thickBot="1" x14ac:dyDescent="0.3">
      <c r="A7" s="44"/>
      <c r="B7" s="23" t="s">
        <v>6</v>
      </c>
      <c r="C7" s="33">
        <v>12</v>
      </c>
      <c r="D7" s="33">
        <v>990</v>
      </c>
      <c r="E7" s="34">
        <v>1.2121212121212122</v>
      </c>
      <c r="F7" s="33">
        <v>13</v>
      </c>
      <c r="G7" s="33">
        <v>612</v>
      </c>
      <c r="H7" s="34">
        <v>2.1241830065359477</v>
      </c>
      <c r="I7" s="33">
        <v>0</v>
      </c>
      <c r="J7" s="33">
        <v>291</v>
      </c>
      <c r="K7" s="34">
        <v>0</v>
      </c>
    </row>
    <row r="8" spans="1:11" ht="12.75" customHeight="1" thickBot="1" x14ac:dyDescent="0.3">
      <c r="A8" s="44"/>
      <c r="B8" s="23" t="s">
        <v>7</v>
      </c>
      <c r="C8" s="33">
        <v>6</v>
      </c>
      <c r="D8" s="33">
        <v>1020</v>
      </c>
      <c r="E8" s="34">
        <v>0.58823529411764708</v>
      </c>
      <c r="F8" s="33">
        <v>6</v>
      </c>
      <c r="G8" s="33">
        <v>681</v>
      </c>
      <c r="H8" s="34">
        <v>0.88105726872246704</v>
      </c>
      <c r="I8" s="33">
        <v>0</v>
      </c>
      <c r="J8" s="33">
        <v>268</v>
      </c>
      <c r="K8" s="34">
        <v>0</v>
      </c>
    </row>
    <row r="9" spans="1:11" ht="12.75" customHeight="1" thickBot="1" x14ac:dyDescent="0.3">
      <c r="A9" s="44"/>
      <c r="B9" s="23" t="s">
        <v>8</v>
      </c>
      <c r="C9" s="33">
        <v>59</v>
      </c>
      <c r="D9" s="33">
        <v>1073</v>
      </c>
      <c r="E9" s="34">
        <v>5.4986020503261877</v>
      </c>
      <c r="F9" s="33">
        <v>42</v>
      </c>
      <c r="G9" s="33">
        <v>735</v>
      </c>
      <c r="H9" s="34">
        <v>5.7142857142857144</v>
      </c>
      <c r="I9" s="33">
        <v>12</v>
      </c>
      <c r="J9" s="33">
        <v>295</v>
      </c>
      <c r="K9" s="34">
        <v>4.0677966101694913</v>
      </c>
    </row>
    <row r="10" spans="1:11" ht="12.75" customHeight="1" thickBot="1" x14ac:dyDescent="0.3">
      <c r="A10" s="44"/>
      <c r="B10" s="23" t="s">
        <v>9</v>
      </c>
      <c r="C10" s="33">
        <v>36</v>
      </c>
      <c r="D10" s="33">
        <v>1357</v>
      </c>
      <c r="E10" s="34">
        <v>2.6529108327192334</v>
      </c>
      <c r="F10" s="33">
        <v>20</v>
      </c>
      <c r="G10" s="33">
        <v>992</v>
      </c>
      <c r="H10" s="34">
        <v>2.0161290322580645</v>
      </c>
      <c r="I10" s="33">
        <v>3</v>
      </c>
      <c r="J10" s="33">
        <v>329</v>
      </c>
      <c r="K10" s="34">
        <v>0.91185410334346495</v>
      </c>
    </row>
    <row r="11" spans="1:11" ht="12.75" customHeight="1" thickBot="1" x14ac:dyDescent="0.3">
      <c r="A11" s="44"/>
      <c r="B11" s="23" t="s">
        <v>10</v>
      </c>
      <c r="C11" s="33">
        <v>35</v>
      </c>
      <c r="D11" s="33">
        <v>2294</v>
      </c>
      <c r="E11" s="34">
        <v>1.5257192676547515</v>
      </c>
      <c r="F11" s="33">
        <v>9</v>
      </c>
      <c r="G11" s="33">
        <v>1551</v>
      </c>
      <c r="H11" s="34">
        <v>0.58027079303675055</v>
      </c>
      <c r="I11" s="33">
        <v>3</v>
      </c>
      <c r="J11" s="33">
        <v>601</v>
      </c>
      <c r="K11" s="34">
        <v>0.49916805324459235</v>
      </c>
    </row>
    <row r="12" spans="1:11" ht="12.75" customHeight="1" thickBot="1" x14ac:dyDescent="0.3">
      <c r="A12" s="44"/>
      <c r="B12" s="23" t="s">
        <v>11</v>
      </c>
      <c r="C12" s="33">
        <v>15</v>
      </c>
      <c r="D12" s="33">
        <v>1043</v>
      </c>
      <c r="E12" s="34">
        <v>1.4381591562799616</v>
      </c>
      <c r="F12" s="33">
        <v>2</v>
      </c>
      <c r="G12" s="33">
        <v>652</v>
      </c>
      <c r="H12" s="34">
        <v>0.30674846625766872</v>
      </c>
      <c r="I12" s="33">
        <v>2</v>
      </c>
      <c r="J12" s="33">
        <v>310</v>
      </c>
      <c r="K12" s="34">
        <v>0.64516129032258063</v>
      </c>
    </row>
    <row r="13" spans="1:11" ht="12.75" customHeight="1" thickBot="1" x14ac:dyDescent="0.3">
      <c r="A13" s="44"/>
      <c r="B13" s="23" t="s">
        <v>12</v>
      </c>
      <c r="C13" s="33">
        <v>24</v>
      </c>
      <c r="D13" s="33">
        <v>1340</v>
      </c>
      <c r="E13" s="34">
        <v>1.791044776119403</v>
      </c>
      <c r="F13" s="33">
        <v>10</v>
      </c>
      <c r="G13" s="33">
        <v>837</v>
      </c>
      <c r="H13" s="34">
        <v>1.1947431302270013</v>
      </c>
      <c r="I13" s="33">
        <v>3</v>
      </c>
      <c r="J13" s="33">
        <v>343</v>
      </c>
      <c r="K13" s="34">
        <v>0.87463556851311952</v>
      </c>
    </row>
    <row r="14" spans="1:11" ht="12.75" customHeight="1" thickBot="1" x14ac:dyDescent="0.3">
      <c r="A14" s="44"/>
      <c r="B14" s="23" t="s">
        <v>13</v>
      </c>
      <c r="C14" s="33">
        <v>37</v>
      </c>
      <c r="D14" s="33">
        <v>1728</v>
      </c>
      <c r="E14" s="34">
        <v>2.1412037037037037</v>
      </c>
      <c r="F14" s="33">
        <v>12</v>
      </c>
      <c r="G14" s="33">
        <v>1039</v>
      </c>
      <c r="H14" s="34">
        <v>1.1549566891241578</v>
      </c>
      <c r="I14" s="33">
        <v>45</v>
      </c>
      <c r="J14" s="33">
        <v>574</v>
      </c>
      <c r="K14" s="34">
        <v>7.8397212543553998</v>
      </c>
    </row>
    <row r="15" spans="1:11" ht="12.75" customHeight="1" thickBot="1" x14ac:dyDescent="0.3">
      <c r="A15" s="44"/>
      <c r="B15" s="23" t="s">
        <v>14</v>
      </c>
      <c r="C15" s="33">
        <v>25</v>
      </c>
      <c r="D15" s="33">
        <v>2763</v>
      </c>
      <c r="E15" s="34">
        <v>0.90481360839667035</v>
      </c>
      <c r="F15" s="33">
        <v>7</v>
      </c>
      <c r="G15" s="33">
        <v>1720</v>
      </c>
      <c r="H15" s="34">
        <v>0.40697674418604651</v>
      </c>
      <c r="I15" s="33">
        <v>7</v>
      </c>
      <c r="J15" s="33">
        <v>710</v>
      </c>
      <c r="K15" s="34">
        <v>0.9859154929577465</v>
      </c>
    </row>
    <row r="16" spans="1:11" ht="12.75" customHeight="1" thickBot="1" x14ac:dyDescent="0.3">
      <c r="A16" s="44"/>
      <c r="B16" s="23" t="s">
        <v>15</v>
      </c>
      <c r="C16" s="33">
        <v>8</v>
      </c>
      <c r="D16" s="33">
        <v>1306</v>
      </c>
      <c r="E16" s="34">
        <v>0.61255742725880558</v>
      </c>
      <c r="F16" s="33">
        <v>5</v>
      </c>
      <c r="G16" s="33">
        <v>789</v>
      </c>
      <c r="H16" s="34">
        <v>0.6337135614702154</v>
      </c>
      <c r="I16" s="33">
        <v>2</v>
      </c>
      <c r="J16" s="33">
        <v>329</v>
      </c>
      <c r="K16" s="34">
        <v>0.60790273556231</v>
      </c>
    </row>
    <row r="17" spans="1:11" ht="12.75" customHeight="1" thickBot="1" x14ac:dyDescent="0.3">
      <c r="A17" s="44"/>
      <c r="B17" s="23" t="s">
        <v>16</v>
      </c>
      <c r="C17" s="33">
        <v>17</v>
      </c>
      <c r="D17" s="33">
        <v>2294</v>
      </c>
      <c r="E17" s="34">
        <v>0.74106364428945071</v>
      </c>
      <c r="F17" s="33">
        <v>7</v>
      </c>
      <c r="G17" s="33">
        <v>1548</v>
      </c>
      <c r="H17" s="34">
        <v>0.45219638242894056</v>
      </c>
      <c r="I17" s="33">
        <v>0</v>
      </c>
      <c r="J17" s="33">
        <v>547</v>
      </c>
      <c r="K17" s="34">
        <v>0</v>
      </c>
    </row>
    <row r="18" spans="1:11" ht="12.75" customHeight="1" thickBot="1" x14ac:dyDescent="0.3">
      <c r="A18" s="44"/>
      <c r="B18" s="23" t="s">
        <v>17</v>
      </c>
      <c r="C18" s="33">
        <v>5</v>
      </c>
      <c r="D18" s="33">
        <v>913</v>
      </c>
      <c r="E18" s="34">
        <v>0.547645125958379</v>
      </c>
      <c r="F18" s="33">
        <v>9</v>
      </c>
      <c r="G18" s="33">
        <v>568</v>
      </c>
      <c r="H18" s="34">
        <v>1.584507042253521</v>
      </c>
      <c r="I18" s="33">
        <v>4</v>
      </c>
      <c r="J18" s="33">
        <v>288</v>
      </c>
      <c r="K18" s="34">
        <v>1.3888888888888888</v>
      </c>
    </row>
    <row r="19" spans="1:11" ht="12.75" customHeight="1" thickBot="1" x14ac:dyDescent="0.3">
      <c r="A19" s="44"/>
      <c r="B19" s="23" t="s">
        <v>18</v>
      </c>
      <c r="C19" s="33">
        <v>24</v>
      </c>
      <c r="D19" s="33">
        <v>3325</v>
      </c>
      <c r="E19" s="34">
        <v>0.72180451127819545</v>
      </c>
      <c r="F19" s="33">
        <v>42</v>
      </c>
      <c r="G19" s="33">
        <v>2233</v>
      </c>
      <c r="H19" s="34">
        <v>1.8808777429467085</v>
      </c>
      <c r="I19" s="33">
        <v>15</v>
      </c>
      <c r="J19" s="33">
        <v>1116</v>
      </c>
      <c r="K19" s="34">
        <v>1.3440860215053763</v>
      </c>
    </row>
    <row r="20" spans="1:11" ht="12.75" customHeight="1" thickBot="1" x14ac:dyDescent="0.3">
      <c r="A20" s="44"/>
      <c r="B20" s="23" t="s">
        <v>19</v>
      </c>
      <c r="C20" s="33">
        <v>20</v>
      </c>
      <c r="D20" s="33">
        <v>3228</v>
      </c>
      <c r="E20" s="34">
        <v>0.6195786864931847</v>
      </c>
      <c r="F20" s="33">
        <v>10</v>
      </c>
      <c r="G20" s="33">
        <v>2243</v>
      </c>
      <c r="H20" s="34">
        <v>0.44583147570218462</v>
      </c>
      <c r="I20" s="33">
        <v>5</v>
      </c>
      <c r="J20" s="33">
        <v>733</v>
      </c>
      <c r="K20" s="34">
        <v>0.68212824010914053</v>
      </c>
    </row>
    <row r="21" spans="1:11" ht="12.75" customHeight="1" thickBot="1" x14ac:dyDescent="0.3">
      <c r="A21" s="44"/>
      <c r="B21" s="23" t="s">
        <v>20</v>
      </c>
      <c r="C21" s="33">
        <v>6</v>
      </c>
      <c r="D21" s="33">
        <v>901</v>
      </c>
      <c r="E21" s="34">
        <v>0.66592674805771357</v>
      </c>
      <c r="F21" s="33">
        <v>2</v>
      </c>
      <c r="G21" s="33">
        <v>553</v>
      </c>
      <c r="H21" s="34">
        <v>0.36166365280289331</v>
      </c>
      <c r="I21" s="33">
        <v>1</v>
      </c>
      <c r="J21" s="33">
        <v>248</v>
      </c>
      <c r="K21" s="34">
        <v>0.40322580645161288</v>
      </c>
    </row>
    <row r="22" spans="1:11" ht="12.75" customHeight="1" thickBot="1" x14ac:dyDescent="0.3">
      <c r="A22" s="44"/>
      <c r="B22" s="23" t="s">
        <v>21</v>
      </c>
      <c r="C22" s="33">
        <v>8</v>
      </c>
      <c r="D22" s="33">
        <v>1251</v>
      </c>
      <c r="E22" s="34">
        <v>0.63948840927258188</v>
      </c>
      <c r="F22" s="33">
        <v>7</v>
      </c>
      <c r="G22" s="33">
        <v>781</v>
      </c>
      <c r="H22" s="34">
        <v>0.89628681177976954</v>
      </c>
      <c r="I22" s="33">
        <v>1</v>
      </c>
      <c r="J22" s="33">
        <v>369</v>
      </c>
      <c r="K22" s="34">
        <v>0.27100271002710025</v>
      </c>
    </row>
    <row r="23" spans="1:11" ht="12.75" customHeight="1" thickBot="1" x14ac:dyDescent="0.3">
      <c r="A23" s="44"/>
      <c r="B23" s="23" t="s">
        <v>22</v>
      </c>
      <c r="C23" s="33">
        <v>34</v>
      </c>
      <c r="D23" s="33">
        <v>2007</v>
      </c>
      <c r="E23" s="34">
        <v>1.6940707523667164</v>
      </c>
      <c r="F23" s="33">
        <v>35</v>
      </c>
      <c r="G23" s="33">
        <v>1236</v>
      </c>
      <c r="H23" s="34">
        <v>2.8317152103559873</v>
      </c>
      <c r="I23" s="33">
        <v>3</v>
      </c>
      <c r="J23" s="33">
        <v>531</v>
      </c>
      <c r="K23" s="34">
        <v>0.56497175141242939</v>
      </c>
    </row>
    <row r="24" spans="1:11" ht="12.75" customHeight="1" thickBot="1" x14ac:dyDescent="0.3">
      <c r="A24" s="44"/>
      <c r="B24" s="23" t="s">
        <v>23</v>
      </c>
      <c r="C24" s="33">
        <v>25</v>
      </c>
      <c r="D24" s="33">
        <v>1282</v>
      </c>
      <c r="E24" s="34">
        <v>1.9500780031201248</v>
      </c>
      <c r="F24" s="33">
        <v>13</v>
      </c>
      <c r="G24" s="33">
        <v>901</v>
      </c>
      <c r="H24" s="34">
        <v>1.4428412874583796</v>
      </c>
      <c r="I24" s="33">
        <v>1</v>
      </c>
      <c r="J24" s="33">
        <v>338</v>
      </c>
      <c r="K24" s="34">
        <v>0.29585798816568049</v>
      </c>
    </row>
    <row r="25" spans="1:11" ht="12.75" customHeight="1" thickBot="1" x14ac:dyDescent="0.3">
      <c r="A25" s="44"/>
      <c r="B25" s="23" t="s">
        <v>24</v>
      </c>
      <c r="C25" s="33">
        <v>38</v>
      </c>
      <c r="D25" s="33">
        <v>2003</v>
      </c>
      <c r="E25" s="34">
        <v>1.8971542685971046</v>
      </c>
      <c r="F25" s="33">
        <v>15</v>
      </c>
      <c r="G25" s="33">
        <v>1232</v>
      </c>
      <c r="H25" s="34">
        <v>1.2175324675324677</v>
      </c>
      <c r="I25" s="33">
        <v>4</v>
      </c>
      <c r="J25" s="33">
        <v>534</v>
      </c>
      <c r="K25" s="34">
        <v>0.74906367041198507</v>
      </c>
    </row>
    <row r="26" spans="1:11" ht="12.75" customHeight="1" thickBot="1" x14ac:dyDescent="0.3">
      <c r="A26" s="44"/>
      <c r="B26" s="23" t="s">
        <v>25</v>
      </c>
      <c r="C26" s="33">
        <v>43</v>
      </c>
      <c r="D26" s="33">
        <v>1644</v>
      </c>
      <c r="E26" s="34">
        <v>2.6155717761557176</v>
      </c>
      <c r="F26" s="33">
        <v>15</v>
      </c>
      <c r="G26" s="33">
        <v>1113</v>
      </c>
      <c r="H26" s="34">
        <v>1.3477088948787064</v>
      </c>
      <c r="I26" s="33">
        <v>3</v>
      </c>
      <c r="J26" s="33">
        <v>471</v>
      </c>
      <c r="K26" s="34">
        <v>0.63694267515923575</v>
      </c>
    </row>
    <row r="27" spans="1:11" ht="12.75" customHeight="1" thickBot="1" x14ac:dyDescent="0.3">
      <c r="A27" s="44"/>
      <c r="B27" s="23" t="s">
        <v>26</v>
      </c>
      <c r="C27" s="33">
        <v>9</v>
      </c>
      <c r="D27" s="33">
        <v>1442</v>
      </c>
      <c r="E27" s="34">
        <v>0.62413314840499301</v>
      </c>
      <c r="F27" s="33">
        <v>12</v>
      </c>
      <c r="G27" s="33">
        <v>823</v>
      </c>
      <c r="H27" s="34">
        <v>1.4580801944106925</v>
      </c>
      <c r="I27" s="33">
        <v>3</v>
      </c>
      <c r="J27" s="33">
        <v>455</v>
      </c>
      <c r="K27" s="34">
        <v>0.65934065934065933</v>
      </c>
    </row>
    <row r="28" spans="1:11" ht="12.75" customHeight="1" thickBot="1" x14ac:dyDescent="0.3">
      <c r="A28" s="44"/>
      <c r="B28" s="23" t="s">
        <v>27</v>
      </c>
      <c r="C28" s="33">
        <v>16</v>
      </c>
      <c r="D28" s="33">
        <v>1420</v>
      </c>
      <c r="E28" s="34">
        <v>1.1267605633802817</v>
      </c>
      <c r="F28" s="33">
        <v>16</v>
      </c>
      <c r="G28" s="33">
        <v>911</v>
      </c>
      <c r="H28" s="34">
        <v>1.7563117453347969</v>
      </c>
      <c r="I28" s="33">
        <v>1</v>
      </c>
      <c r="J28" s="33">
        <v>405</v>
      </c>
      <c r="K28" s="34">
        <v>0.24691358024691357</v>
      </c>
    </row>
    <row r="29" spans="1:11" ht="12.75" customHeight="1" thickBot="1" x14ac:dyDescent="0.3">
      <c r="A29" s="44"/>
      <c r="B29" s="23" t="s">
        <v>28</v>
      </c>
      <c r="C29" s="33">
        <v>17</v>
      </c>
      <c r="D29" s="33">
        <v>1986</v>
      </c>
      <c r="E29" s="34">
        <v>0.85599194360523667</v>
      </c>
      <c r="F29" s="33">
        <v>10</v>
      </c>
      <c r="G29" s="33">
        <v>1286</v>
      </c>
      <c r="H29" s="34">
        <v>0.77760497667185069</v>
      </c>
      <c r="I29" s="33">
        <v>3</v>
      </c>
      <c r="J29" s="33">
        <v>516</v>
      </c>
      <c r="K29" s="34">
        <v>0.58139534883720934</v>
      </c>
    </row>
    <row r="30" spans="1:11" ht="12.75" customHeight="1" thickBot="1" x14ac:dyDescent="0.3">
      <c r="A30" s="44"/>
      <c r="B30" s="23" t="s">
        <v>29</v>
      </c>
      <c r="C30" s="33">
        <v>7</v>
      </c>
      <c r="D30" s="33">
        <v>1271</v>
      </c>
      <c r="E30" s="34">
        <v>0.55074744295830058</v>
      </c>
      <c r="F30" s="33">
        <v>4</v>
      </c>
      <c r="G30" s="33">
        <v>837</v>
      </c>
      <c r="H30" s="34">
        <v>0.47789725209080047</v>
      </c>
      <c r="I30" s="33">
        <v>6</v>
      </c>
      <c r="J30" s="33">
        <v>525</v>
      </c>
      <c r="K30" s="34">
        <v>1.1428571428571428</v>
      </c>
    </row>
    <row r="31" spans="1:11" ht="12.75" customHeight="1" thickBot="1" x14ac:dyDescent="0.3">
      <c r="A31" s="44"/>
      <c r="B31" s="23" t="s">
        <v>30</v>
      </c>
      <c r="C31" s="33">
        <v>12</v>
      </c>
      <c r="D31" s="33">
        <v>2358</v>
      </c>
      <c r="E31" s="34">
        <v>0.5089058524173028</v>
      </c>
      <c r="F31" s="33">
        <v>23</v>
      </c>
      <c r="G31" s="33">
        <v>1517</v>
      </c>
      <c r="H31" s="34">
        <v>1.5161502966381015</v>
      </c>
      <c r="I31" s="33">
        <v>2</v>
      </c>
      <c r="J31" s="33">
        <v>539</v>
      </c>
      <c r="K31" s="34">
        <v>0.3710575139146568</v>
      </c>
    </row>
    <row r="32" spans="1:11" ht="12.75" customHeight="1" thickBot="1" x14ac:dyDescent="0.3">
      <c r="A32" s="44"/>
      <c r="B32" s="23" t="s">
        <v>31</v>
      </c>
      <c r="C32" s="33">
        <v>8</v>
      </c>
      <c r="D32" s="33">
        <v>1123</v>
      </c>
      <c r="E32" s="34">
        <v>0.7123775601068566</v>
      </c>
      <c r="F32" s="33">
        <v>27</v>
      </c>
      <c r="G32" s="33">
        <v>733</v>
      </c>
      <c r="H32" s="34">
        <v>3.6834924965893587</v>
      </c>
      <c r="I32" s="33">
        <v>0</v>
      </c>
      <c r="J32" s="33">
        <v>360</v>
      </c>
      <c r="K32" s="34">
        <v>0</v>
      </c>
    </row>
    <row r="33" spans="1:11" ht="12.75" customHeight="1" thickBot="1" x14ac:dyDescent="0.3">
      <c r="A33" s="44"/>
      <c r="B33" s="23" t="s">
        <v>32</v>
      </c>
      <c r="C33" s="33">
        <v>26</v>
      </c>
      <c r="D33" s="33">
        <v>2103</v>
      </c>
      <c r="E33" s="34">
        <v>1.2363290537327627</v>
      </c>
      <c r="F33" s="33">
        <v>14</v>
      </c>
      <c r="G33" s="33">
        <v>1491</v>
      </c>
      <c r="H33" s="34">
        <v>0.93896713615023475</v>
      </c>
      <c r="I33" s="33">
        <v>2</v>
      </c>
      <c r="J33" s="33">
        <v>639</v>
      </c>
      <c r="K33" s="34">
        <v>0.3129890453834116</v>
      </c>
    </row>
    <row r="34" spans="1:11" ht="12.75" customHeight="1" thickBot="1" x14ac:dyDescent="0.3">
      <c r="A34" s="44"/>
      <c r="B34" s="23" t="s">
        <v>33</v>
      </c>
      <c r="C34" s="33">
        <v>21</v>
      </c>
      <c r="D34" s="33">
        <v>2253</v>
      </c>
      <c r="E34" s="34">
        <v>0.9320905459387484</v>
      </c>
      <c r="F34" s="33">
        <v>13</v>
      </c>
      <c r="G34" s="33">
        <v>1532</v>
      </c>
      <c r="H34" s="34">
        <v>0.84856396866840744</v>
      </c>
      <c r="I34" s="33">
        <v>1</v>
      </c>
      <c r="J34" s="33">
        <v>590</v>
      </c>
      <c r="K34" s="34">
        <v>0.16949152542372881</v>
      </c>
    </row>
    <row r="35" spans="1:11" ht="12.75" customHeight="1" thickBot="1" x14ac:dyDescent="0.3">
      <c r="A35" s="44"/>
      <c r="B35" s="23" t="s">
        <v>34</v>
      </c>
      <c r="C35" s="33">
        <v>45</v>
      </c>
      <c r="D35" s="33">
        <v>1743</v>
      </c>
      <c r="E35" s="34">
        <v>2.5817555938037864</v>
      </c>
      <c r="F35" s="33">
        <v>25</v>
      </c>
      <c r="G35" s="33">
        <v>1239</v>
      </c>
      <c r="H35" s="34">
        <v>2.0177562550443904</v>
      </c>
      <c r="I35" s="33">
        <v>8</v>
      </c>
      <c r="J35" s="33">
        <v>721</v>
      </c>
      <c r="K35" s="34">
        <v>1.1095700416088765</v>
      </c>
    </row>
    <row r="36" spans="1:11" ht="12.75" customHeight="1" thickBot="1" x14ac:dyDescent="0.3">
      <c r="A36" s="44"/>
      <c r="B36" s="23" t="s">
        <v>35</v>
      </c>
      <c r="C36" s="33">
        <v>16</v>
      </c>
      <c r="D36" s="33">
        <v>1840</v>
      </c>
      <c r="E36" s="34">
        <v>0.86956521739130432</v>
      </c>
      <c r="F36" s="33">
        <v>14</v>
      </c>
      <c r="G36" s="33">
        <v>1227</v>
      </c>
      <c r="H36" s="34">
        <v>1.140994295028525</v>
      </c>
      <c r="I36" s="33">
        <v>0</v>
      </c>
      <c r="J36" s="33">
        <v>459</v>
      </c>
      <c r="K36" s="34">
        <v>0</v>
      </c>
    </row>
    <row r="37" spans="1:11" ht="12.75" customHeight="1" thickBot="1" x14ac:dyDescent="0.3">
      <c r="A37" s="44"/>
      <c r="B37" s="23" t="s">
        <v>36</v>
      </c>
      <c r="C37" s="33">
        <v>42</v>
      </c>
      <c r="D37" s="33">
        <v>1859</v>
      </c>
      <c r="E37" s="34">
        <v>2.2592791823561056</v>
      </c>
      <c r="F37" s="33">
        <v>24</v>
      </c>
      <c r="G37" s="33">
        <v>1188</v>
      </c>
      <c r="H37" s="34">
        <v>2.0202020202020203</v>
      </c>
      <c r="I37" s="33">
        <v>2</v>
      </c>
      <c r="J37" s="33">
        <v>514</v>
      </c>
      <c r="K37" s="34">
        <v>0.38910505836575876</v>
      </c>
    </row>
    <row r="38" spans="1:11" ht="12.75" customHeight="1" thickBot="1" x14ac:dyDescent="0.3">
      <c r="A38" s="44"/>
      <c r="B38" s="23" t="s">
        <v>62</v>
      </c>
      <c r="C38" s="33">
        <v>14</v>
      </c>
      <c r="D38" s="33">
        <v>907</v>
      </c>
      <c r="E38" s="34">
        <v>1.5435501653803747</v>
      </c>
      <c r="F38" s="33">
        <v>13</v>
      </c>
      <c r="G38" s="33">
        <v>593</v>
      </c>
      <c r="H38" s="34">
        <v>2.1922428330522767</v>
      </c>
      <c r="I38" s="33">
        <v>4</v>
      </c>
      <c r="J38" s="33">
        <v>257</v>
      </c>
      <c r="K38" s="34">
        <v>1.556420233463035</v>
      </c>
    </row>
    <row r="39" spans="1:11" ht="12.75" customHeight="1" thickBot="1" x14ac:dyDescent="0.3">
      <c r="A39" s="44"/>
      <c r="B39" s="23" t="s">
        <v>37</v>
      </c>
      <c r="C39" s="33">
        <v>22</v>
      </c>
      <c r="D39" s="33">
        <v>2086</v>
      </c>
      <c r="E39" s="34">
        <v>1.0546500479386385</v>
      </c>
      <c r="F39" s="33">
        <v>15</v>
      </c>
      <c r="G39" s="33">
        <v>1228</v>
      </c>
      <c r="H39" s="34">
        <v>1.221498371335505</v>
      </c>
      <c r="I39" s="33">
        <v>12</v>
      </c>
      <c r="J39" s="33">
        <v>588</v>
      </c>
      <c r="K39" s="34">
        <v>2.0408163265306123</v>
      </c>
    </row>
    <row r="40" spans="1:11" ht="12.75" customHeight="1" thickBot="1" x14ac:dyDescent="0.3">
      <c r="A40" s="45"/>
      <c r="B40" s="7" t="s">
        <v>68</v>
      </c>
      <c r="C40" s="35">
        <v>785</v>
      </c>
      <c r="D40" s="35">
        <v>57308</v>
      </c>
      <c r="E40" s="36">
        <v>1.3697913031339428</v>
      </c>
      <c r="F40" s="35">
        <v>511</v>
      </c>
      <c r="G40" s="35">
        <v>37309</v>
      </c>
      <c r="H40" s="36">
        <v>1.3696427135543703</v>
      </c>
      <c r="I40" s="35">
        <v>190</v>
      </c>
      <c r="J40" s="35">
        <v>16340</v>
      </c>
      <c r="K40" s="36">
        <v>1.1627906976744187</v>
      </c>
    </row>
    <row r="41" spans="1:11" ht="12.75" customHeight="1" thickBot="1" x14ac:dyDescent="0.3">
      <c r="A41" s="43" t="s">
        <v>38</v>
      </c>
      <c r="B41" s="23" t="s">
        <v>39</v>
      </c>
      <c r="C41" s="33">
        <v>2</v>
      </c>
      <c r="D41" s="33">
        <v>263</v>
      </c>
      <c r="E41" s="34">
        <v>0.76045627376425851</v>
      </c>
      <c r="F41" s="33">
        <v>3</v>
      </c>
      <c r="G41" s="33">
        <v>174</v>
      </c>
      <c r="H41" s="34">
        <v>1.7241379310344827</v>
      </c>
      <c r="I41" s="33">
        <v>0</v>
      </c>
      <c r="J41" s="33">
        <v>76</v>
      </c>
      <c r="K41" s="34">
        <v>0</v>
      </c>
    </row>
    <row r="42" spans="1:11" ht="12.75" customHeight="1" thickBot="1" x14ac:dyDescent="0.3">
      <c r="A42" s="44"/>
      <c r="B42" s="23" t="s">
        <v>40</v>
      </c>
      <c r="C42" s="33">
        <v>13</v>
      </c>
      <c r="D42" s="33">
        <v>580</v>
      </c>
      <c r="E42" s="34">
        <v>2.2413793103448274</v>
      </c>
      <c r="F42" s="33">
        <v>5</v>
      </c>
      <c r="G42" s="33">
        <v>323</v>
      </c>
      <c r="H42" s="34">
        <v>1.5479876160990713</v>
      </c>
      <c r="I42" s="33">
        <v>1</v>
      </c>
      <c r="J42" s="33">
        <v>172</v>
      </c>
      <c r="K42" s="34">
        <v>0.58139534883720934</v>
      </c>
    </row>
    <row r="43" spans="1:11" ht="12.75" customHeight="1" thickBot="1" x14ac:dyDescent="0.3">
      <c r="A43" s="44"/>
      <c r="B43" s="23" t="s">
        <v>41</v>
      </c>
      <c r="C43" s="33">
        <v>7</v>
      </c>
      <c r="D43" s="33">
        <v>585</v>
      </c>
      <c r="E43" s="34">
        <v>1.1965811965811968</v>
      </c>
      <c r="F43" s="33">
        <v>4</v>
      </c>
      <c r="G43" s="33">
        <v>352</v>
      </c>
      <c r="H43" s="34">
        <v>1.1363636363636365</v>
      </c>
      <c r="I43" s="33">
        <v>5</v>
      </c>
      <c r="J43" s="33">
        <v>137</v>
      </c>
      <c r="K43" s="34">
        <v>3.6496350364963499</v>
      </c>
    </row>
    <row r="44" spans="1:11" ht="13.8" thickBot="1" x14ac:dyDescent="0.3">
      <c r="A44" s="44"/>
      <c r="B44" s="23" t="s">
        <v>42</v>
      </c>
      <c r="C44" s="33">
        <v>8</v>
      </c>
      <c r="D44" s="33">
        <v>645</v>
      </c>
      <c r="E44" s="34">
        <v>1.2403100775193798</v>
      </c>
      <c r="F44" s="33">
        <v>3</v>
      </c>
      <c r="G44" s="33">
        <v>498</v>
      </c>
      <c r="H44" s="34">
        <v>0.60240963855421692</v>
      </c>
      <c r="I44" s="33">
        <v>3</v>
      </c>
      <c r="J44" s="33">
        <v>176</v>
      </c>
      <c r="K44" s="34">
        <v>1.7045454545454544</v>
      </c>
    </row>
    <row r="45" spans="1:11" ht="13.8" thickBot="1" x14ac:dyDescent="0.3">
      <c r="A45" s="44"/>
      <c r="B45" s="23" t="s">
        <v>43</v>
      </c>
      <c r="C45" s="33">
        <v>5</v>
      </c>
      <c r="D45" s="33">
        <v>800</v>
      </c>
      <c r="E45" s="34">
        <v>0.625</v>
      </c>
      <c r="F45" s="33">
        <v>8</v>
      </c>
      <c r="G45" s="33">
        <v>494</v>
      </c>
      <c r="H45" s="34">
        <v>1.6194331983805668</v>
      </c>
      <c r="I45" s="33">
        <v>1</v>
      </c>
      <c r="J45" s="33">
        <v>230</v>
      </c>
      <c r="K45" s="34">
        <v>0.43478260869565216</v>
      </c>
    </row>
    <row r="46" spans="1:11" ht="13.8" thickBot="1" x14ac:dyDescent="0.3">
      <c r="A46" s="44"/>
      <c r="B46" s="23" t="s">
        <v>63</v>
      </c>
      <c r="C46" s="33">
        <v>10</v>
      </c>
      <c r="D46" s="33">
        <v>792</v>
      </c>
      <c r="E46" s="34">
        <v>1.2626262626262625</v>
      </c>
      <c r="F46" s="33">
        <v>12</v>
      </c>
      <c r="G46" s="33">
        <v>476</v>
      </c>
      <c r="H46" s="34">
        <v>2.5210084033613445</v>
      </c>
      <c r="I46" s="33">
        <v>1</v>
      </c>
      <c r="J46" s="33">
        <v>217</v>
      </c>
      <c r="K46" s="34">
        <v>0.46082949308755761</v>
      </c>
    </row>
    <row r="47" spans="1:11" ht="13.8" thickBot="1" x14ac:dyDescent="0.3">
      <c r="A47" s="44"/>
      <c r="B47" s="23" t="s">
        <v>64</v>
      </c>
      <c r="C47" s="33">
        <v>3</v>
      </c>
      <c r="D47" s="33">
        <v>63</v>
      </c>
      <c r="E47" s="34">
        <v>4.7619047619047619</v>
      </c>
      <c r="F47" s="33">
        <v>2</v>
      </c>
      <c r="G47" s="33">
        <v>47</v>
      </c>
      <c r="H47" s="34">
        <v>4.2553191489361701</v>
      </c>
      <c r="I47" s="33">
        <v>1</v>
      </c>
      <c r="J47" s="33">
        <v>14</v>
      </c>
      <c r="K47" s="34">
        <v>7.1428571428571423</v>
      </c>
    </row>
    <row r="48" spans="1:11" ht="13.8" thickBot="1" x14ac:dyDescent="0.3">
      <c r="A48" s="44"/>
      <c r="B48" s="23" t="s">
        <v>44</v>
      </c>
      <c r="C48" s="33">
        <v>1</v>
      </c>
      <c r="D48" s="33">
        <v>380</v>
      </c>
      <c r="E48" s="34">
        <v>0.26315789473684209</v>
      </c>
      <c r="F48" s="33">
        <v>3</v>
      </c>
      <c r="G48" s="33">
        <v>256</v>
      </c>
      <c r="H48" s="34">
        <v>1.171875</v>
      </c>
      <c r="I48" s="33">
        <v>0</v>
      </c>
      <c r="J48" s="33">
        <v>94</v>
      </c>
      <c r="K48" s="34">
        <v>0</v>
      </c>
    </row>
    <row r="49" spans="1:11" ht="13.8" thickBot="1" x14ac:dyDescent="0.3">
      <c r="A49" s="44"/>
      <c r="B49" s="23" t="s">
        <v>45</v>
      </c>
      <c r="C49" s="33">
        <v>1</v>
      </c>
      <c r="D49" s="33">
        <v>424</v>
      </c>
      <c r="E49" s="34">
        <v>0.23584905660377359</v>
      </c>
      <c r="F49" s="33">
        <v>5</v>
      </c>
      <c r="G49" s="33">
        <v>307</v>
      </c>
      <c r="H49" s="34">
        <v>1.6286644951140066</v>
      </c>
      <c r="I49" s="33">
        <v>0</v>
      </c>
      <c r="J49" s="33">
        <v>102</v>
      </c>
      <c r="K49" s="34">
        <v>0</v>
      </c>
    </row>
    <row r="50" spans="1:11" ht="13.8" thickBot="1" x14ac:dyDescent="0.3">
      <c r="A50" s="44"/>
      <c r="B50" s="23" t="s">
        <v>46</v>
      </c>
      <c r="C50" s="33">
        <v>8</v>
      </c>
      <c r="D50" s="33">
        <v>798</v>
      </c>
      <c r="E50" s="34">
        <v>1.0025062656641603</v>
      </c>
      <c r="F50" s="33">
        <v>6</v>
      </c>
      <c r="G50" s="33">
        <v>492</v>
      </c>
      <c r="H50" s="34">
        <v>1.2195121951219512</v>
      </c>
      <c r="I50" s="33">
        <v>0</v>
      </c>
      <c r="J50" s="33">
        <v>228</v>
      </c>
      <c r="K50" s="34">
        <v>0</v>
      </c>
    </row>
    <row r="51" spans="1:11" ht="13.8" thickBot="1" x14ac:dyDescent="0.3">
      <c r="A51" s="44"/>
      <c r="B51" s="23" t="s">
        <v>47</v>
      </c>
      <c r="C51" s="33">
        <v>5</v>
      </c>
      <c r="D51" s="33">
        <v>716</v>
      </c>
      <c r="E51" s="34">
        <v>0.6983240223463687</v>
      </c>
      <c r="F51" s="33">
        <v>5</v>
      </c>
      <c r="G51" s="33">
        <v>467</v>
      </c>
      <c r="H51" s="34">
        <v>1.070663811563169</v>
      </c>
      <c r="I51" s="33">
        <v>5</v>
      </c>
      <c r="J51" s="33">
        <v>288</v>
      </c>
      <c r="K51" s="34">
        <v>1.7361111111111112</v>
      </c>
    </row>
    <row r="52" spans="1:11" ht="13.8" thickBot="1" x14ac:dyDescent="0.3">
      <c r="A52" s="44"/>
      <c r="B52" s="23" t="s">
        <v>65</v>
      </c>
      <c r="C52" s="33">
        <v>4</v>
      </c>
      <c r="D52" s="33">
        <v>636</v>
      </c>
      <c r="E52" s="34">
        <v>0.62893081761006298</v>
      </c>
      <c r="F52" s="33">
        <v>1</v>
      </c>
      <c r="G52" s="33">
        <v>426</v>
      </c>
      <c r="H52" s="34">
        <v>0.23474178403755869</v>
      </c>
      <c r="I52" s="33">
        <v>2</v>
      </c>
      <c r="J52" s="33">
        <v>145</v>
      </c>
      <c r="K52" s="34">
        <v>1.3793103448275863</v>
      </c>
    </row>
    <row r="53" spans="1:11" ht="13.8" thickBot="1" x14ac:dyDescent="0.3">
      <c r="A53" s="45"/>
      <c r="B53" s="7" t="s">
        <v>68</v>
      </c>
      <c r="C53" s="35">
        <v>67</v>
      </c>
      <c r="D53" s="35">
        <v>6682</v>
      </c>
      <c r="E53" s="36">
        <v>1.0026938042502245</v>
      </c>
      <c r="F53" s="35">
        <v>57</v>
      </c>
      <c r="G53" s="35">
        <v>4312</v>
      </c>
      <c r="H53" s="36">
        <v>1.3218923933209648</v>
      </c>
      <c r="I53" s="35">
        <v>19</v>
      </c>
      <c r="J53" s="35">
        <v>1879</v>
      </c>
      <c r="K53" s="36">
        <v>1.0111761575306013</v>
      </c>
    </row>
    <row r="54" spans="1:11" ht="13.8" thickBot="1" x14ac:dyDescent="0.3">
      <c r="A54" s="43" t="s">
        <v>48</v>
      </c>
      <c r="B54" s="23" t="s">
        <v>49</v>
      </c>
      <c r="C54" s="33">
        <v>35</v>
      </c>
      <c r="D54" s="33">
        <v>3406</v>
      </c>
      <c r="E54" s="34">
        <v>1.0275983558426305</v>
      </c>
      <c r="F54" s="33">
        <v>18</v>
      </c>
      <c r="G54" s="33">
        <v>2331</v>
      </c>
      <c r="H54" s="34">
        <v>0.77220077220077221</v>
      </c>
      <c r="I54" s="33">
        <v>0</v>
      </c>
      <c r="J54" s="33">
        <v>1003</v>
      </c>
      <c r="K54" s="34">
        <v>0</v>
      </c>
    </row>
    <row r="55" spans="1:11" ht="13.8" thickBot="1" x14ac:dyDescent="0.3">
      <c r="A55" s="44"/>
      <c r="B55" s="23" t="s">
        <v>50</v>
      </c>
      <c r="C55" s="33">
        <v>426</v>
      </c>
      <c r="D55" s="33">
        <v>18745</v>
      </c>
      <c r="E55" s="34">
        <v>2.2726060282742067</v>
      </c>
      <c r="F55" s="33">
        <v>241</v>
      </c>
      <c r="G55" s="33">
        <v>13136</v>
      </c>
      <c r="H55" s="34">
        <v>1.8346528623629719</v>
      </c>
      <c r="I55" s="33">
        <v>52</v>
      </c>
      <c r="J55" s="33">
        <v>5285</v>
      </c>
      <c r="K55" s="34">
        <v>0.98391674550614949</v>
      </c>
    </row>
    <row r="56" spans="1:11" ht="13.8" thickBot="1" x14ac:dyDescent="0.3">
      <c r="A56" s="44"/>
      <c r="B56" s="23" t="s">
        <v>51</v>
      </c>
      <c r="C56" s="33">
        <v>201</v>
      </c>
      <c r="D56" s="33">
        <v>11060</v>
      </c>
      <c r="E56" s="34">
        <v>1.8173598553345389</v>
      </c>
      <c r="F56" s="33">
        <v>106</v>
      </c>
      <c r="G56" s="33">
        <v>7744</v>
      </c>
      <c r="H56" s="34">
        <v>1.3688016528925619</v>
      </c>
      <c r="I56" s="33">
        <v>39</v>
      </c>
      <c r="J56" s="33">
        <v>2817</v>
      </c>
      <c r="K56" s="34">
        <v>1.3844515441959531</v>
      </c>
    </row>
    <row r="57" spans="1:11" ht="13.8" thickBot="1" x14ac:dyDescent="0.3">
      <c r="A57" s="44"/>
      <c r="B57" s="23" t="s">
        <v>66</v>
      </c>
      <c r="C57" s="33">
        <v>71</v>
      </c>
      <c r="D57" s="33">
        <v>1035</v>
      </c>
      <c r="E57" s="34">
        <v>6.8599033816425123</v>
      </c>
      <c r="F57" s="33">
        <v>64</v>
      </c>
      <c r="G57" s="33">
        <v>696</v>
      </c>
      <c r="H57" s="34">
        <v>9.1954022988505741</v>
      </c>
      <c r="I57" s="33">
        <v>0</v>
      </c>
      <c r="J57" s="33">
        <v>233</v>
      </c>
      <c r="K57" s="34">
        <v>0</v>
      </c>
    </row>
    <row r="58" spans="1:11" ht="13.8" thickBot="1" x14ac:dyDescent="0.3">
      <c r="A58" s="44"/>
      <c r="B58" s="23" t="s">
        <v>52</v>
      </c>
      <c r="C58" s="33">
        <v>93</v>
      </c>
      <c r="D58" s="33">
        <v>5533</v>
      </c>
      <c r="E58" s="34">
        <v>1.6808241460328937</v>
      </c>
      <c r="F58" s="33">
        <v>66</v>
      </c>
      <c r="G58" s="33">
        <v>3564</v>
      </c>
      <c r="H58" s="34">
        <v>1.8518518518518516</v>
      </c>
      <c r="I58" s="33">
        <v>32</v>
      </c>
      <c r="J58" s="33">
        <v>1775</v>
      </c>
      <c r="K58" s="34">
        <v>1.8028169014084507</v>
      </c>
    </row>
    <row r="59" spans="1:11" ht="13.8" thickBot="1" x14ac:dyDescent="0.3">
      <c r="A59" s="44"/>
      <c r="B59" s="23" t="s">
        <v>53</v>
      </c>
      <c r="C59" s="33">
        <v>133</v>
      </c>
      <c r="D59" s="33">
        <v>6887</v>
      </c>
      <c r="E59" s="34">
        <v>1.9311746769275446</v>
      </c>
      <c r="F59" s="33">
        <v>63</v>
      </c>
      <c r="G59" s="33">
        <v>4658</v>
      </c>
      <c r="H59" s="34">
        <v>1.3525118076427651</v>
      </c>
      <c r="I59" s="33">
        <v>32</v>
      </c>
      <c r="J59" s="33">
        <v>2166</v>
      </c>
      <c r="K59" s="34">
        <v>1.4773776546629731</v>
      </c>
    </row>
    <row r="60" spans="1:11" ht="13.8" thickBot="1" x14ac:dyDescent="0.3">
      <c r="A60" s="44"/>
      <c r="B60" s="23" t="s">
        <v>54</v>
      </c>
      <c r="C60" s="33">
        <v>540</v>
      </c>
      <c r="D60" s="33">
        <v>38522</v>
      </c>
      <c r="E60" s="34">
        <v>1.401796376096776</v>
      </c>
      <c r="F60" s="33">
        <v>351</v>
      </c>
      <c r="G60" s="33">
        <v>28203</v>
      </c>
      <c r="H60" s="34">
        <v>1.2445484522923094</v>
      </c>
      <c r="I60" s="33">
        <v>69</v>
      </c>
      <c r="J60" s="33">
        <v>9617</v>
      </c>
      <c r="K60" s="34">
        <v>0.71747946345014035</v>
      </c>
    </row>
    <row r="61" spans="1:11" ht="13.8" thickBot="1" x14ac:dyDescent="0.3">
      <c r="A61" s="44"/>
      <c r="B61" s="23" t="s">
        <v>55</v>
      </c>
      <c r="C61" s="33">
        <v>34</v>
      </c>
      <c r="D61" s="33">
        <v>961</v>
      </c>
      <c r="E61" s="34">
        <v>3.5379812695109258</v>
      </c>
      <c r="F61" s="33">
        <v>20</v>
      </c>
      <c r="G61" s="33">
        <v>753</v>
      </c>
      <c r="H61" s="34">
        <v>2.6560424966799467</v>
      </c>
      <c r="I61" s="33">
        <v>3</v>
      </c>
      <c r="J61" s="33">
        <v>217</v>
      </c>
      <c r="K61" s="34">
        <v>1.3824884792626728</v>
      </c>
    </row>
    <row r="62" spans="1:11" ht="13.8" thickBot="1" x14ac:dyDescent="0.3">
      <c r="A62" s="45"/>
      <c r="B62" s="7" t="s">
        <v>68</v>
      </c>
      <c r="C62" s="35">
        <v>1533</v>
      </c>
      <c r="D62" s="35">
        <v>86149</v>
      </c>
      <c r="E62" s="36">
        <v>1.7794750954741205</v>
      </c>
      <c r="F62" s="35">
        <v>929</v>
      </c>
      <c r="G62" s="35">
        <v>61085</v>
      </c>
      <c r="H62" s="36">
        <v>1.5208316280592615</v>
      </c>
      <c r="I62" s="35">
        <v>227</v>
      </c>
      <c r="J62" s="35">
        <v>23113</v>
      </c>
      <c r="K62" s="36">
        <v>0.98213126811750961</v>
      </c>
    </row>
    <row r="63" spans="1:11" ht="13.8" thickBot="1" x14ac:dyDescent="0.3">
      <c r="A63" s="43" t="s">
        <v>56</v>
      </c>
      <c r="B63" s="23" t="s">
        <v>67</v>
      </c>
      <c r="C63" s="33">
        <v>8</v>
      </c>
      <c r="D63" s="33">
        <v>735</v>
      </c>
      <c r="E63" s="34">
        <v>1.0884353741496597</v>
      </c>
      <c r="F63" s="33">
        <v>7</v>
      </c>
      <c r="G63" s="33">
        <v>430</v>
      </c>
      <c r="H63" s="34">
        <v>1.6279069767441861</v>
      </c>
      <c r="I63" s="33">
        <v>2</v>
      </c>
      <c r="J63" s="33">
        <v>208</v>
      </c>
      <c r="K63" s="34">
        <v>0.96153846153846156</v>
      </c>
    </row>
    <row r="64" spans="1:11" ht="13.8" thickBot="1" x14ac:dyDescent="0.3">
      <c r="A64" s="44"/>
      <c r="B64" s="23" t="s">
        <v>57</v>
      </c>
      <c r="C64" s="33">
        <v>74</v>
      </c>
      <c r="D64" s="33">
        <v>5088</v>
      </c>
      <c r="E64" s="34">
        <v>1.4544025157232705</v>
      </c>
      <c r="F64" s="33">
        <v>63</v>
      </c>
      <c r="G64" s="33">
        <v>3991</v>
      </c>
      <c r="H64" s="34">
        <v>1.5785517414181909</v>
      </c>
      <c r="I64" s="33">
        <v>6</v>
      </c>
      <c r="J64" s="33">
        <v>984</v>
      </c>
      <c r="K64" s="34">
        <v>0.6097560975609756</v>
      </c>
    </row>
    <row r="65" spans="1:11" ht="13.8" thickBot="1" x14ac:dyDescent="0.3">
      <c r="A65" s="44"/>
      <c r="B65" s="23" t="s">
        <v>58</v>
      </c>
      <c r="C65" s="33">
        <v>31</v>
      </c>
      <c r="D65" s="33">
        <v>2774</v>
      </c>
      <c r="E65" s="34">
        <v>1.117519826964672</v>
      </c>
      <c r="F65" s="33">
        <v>19</v>
      </c>
      <c r="G65" s="33">
        <v>2203</v>
      </c>
      <c r="H65" s="34">
        <v>0.86246028143440767</v>
      </c>
      <c r="I65" s="33">
        <v>1</v>
      </c>
      <c r="J65" s="33">
        <v>405</v>
      </c>
      <c r="K65" s="34">
        <v>0.24691358024691357</v>
      </c>
    </row>
    <row r="66" spans="1:11" ht="13.8" thickBot="1" x14ac:dyDescent="0.3">
      <c r="A66" s="44"/>
      <c r="B66" s="23" t="s">
        <v>59</v>
      </c>
      <c r="C66" s="33">
        <v>17</v>
      </c>
      <c r="D66" s="33">
        <v>1443</v>
      </c>
      <c r="E66" s="34">
        <v>1.1781011781011781</v>
      </c>
      <c r="F66" s="33">
        <v>13</v>
      </c>
      <c r="G66" s="33">
        <v>1001</v>
      </c>
      <c r="H66" s="34">
        <v>1.2987012987012987</v>
      </c>
      <c r="I66" s="33">
        <v>1</v>
      </c>
      <c r="J66" s="33">
        <v>281</v>
      </c>
      <c r="K66" s="34">
        <v>0.35587188612099641</v>
      </c>
    </row>
    <row r="67" spans="1:11" ht="13.8" thickBot="1" x14ac:dyDescent="0.3">
      <c r="A67" s="44"/>
      <c r="B67" s="23" t="s">
        <v>60</v>
      </c>
      <c r="C67" s="33">
        <v>20</v>
      </c>
      <c r="D67" s="33">
        <v>1603</v>
      </c>
      <c r="E67" s="34">
        <v>1.2476606363069247</v>
      </c>
      <c r="F67" s="33">
        <v>19</v>
      </c>
      <c r="G67" s="33">
        <v>1365</v>
      </c>
      <c r="H67" s="34">
        <v>1.3919413919413921</v>
      </c>
      <c r="I67" s="33">
        <v>1</v>
      </c>
      <c r="J67" s="33">
        <v>233</v>
      </c>
      <c r="K67" s="34">
        <v>0.42918454935622319</v>
      </c>
    </row>
    <row r="68" spans="1:11" ht="13.8" thickBot="1" x14ac:dyDescent="0.3">
      <c r="A68" s="44"/>
      <c r="B68" s="23" t="s">
        <v>61</v>
      </c>
      <c r="C68" s="33">
        <v>33</v>
      </c>
      <c r="D68" s="33">
        <v>5529</v>
      </c>
      <c r="E68" s="34">
        <v>0.59685295713510578</v>
      </c>
      <c r="F68" s="33">
        <v>48</v>
      </c>
      <c r="G68" s="33">
        <v>4464</v>
      </c>
      <c r="H68" s="34">
        <v>1.0752688172043012</v>
      </c>
      <c r="I68" s="33">
        <v>1</v>
      </c>
      <c r="J68" s="33">
        <v>1164</v>
      </c>
      <c r="K68" s="34">
        <v>8.5910652920962199E-2</v>
      </c>
    </row>
    <row r="69" spans="1:11" ht="12.75" customHeight="1" thickBot="1" x14ac:dyDescent="0.3">
      <c r="A69" s="45"/>
      <c r="B69" s="7" t="s">
        <v>68</v>
      </c>
      <c r="C69" s="35">
        <v>183</v>
      </c>
      <c r="D69" s="35">
        <v>17172</v>
      </c>
      <c r="E69" s="36">
        <v>1.0656883298392734</v>
      </c>
      <c r="F69" s="35">
        <v>169</v>
      </c>
      <c r="G69" s="35">
        <v>13454</v>
      </c>
      <c r="H69" s="36">
        <v>1.2561320053515683</v>
      </c>
      <c r="I69" s="35">
        <v>12</v>
      </c>
      <c r="J69" s="35">
        <v>3275</v>
      </c>
      <c r="K69" s="36">
        <v>0.36641221374045801</v>
      </c>
    </row>
    <row r="70" spans="1:11" ht="12.75" customHeight="1" thickBot="1" x14ac:dyDescent="0.3">
      <c r="A70" s="46" t="s">
        <v>68</v>
      </c>
      <c r="B70" s="47"/>
      <c r="C70" s="37">
        <v>2568</v>
      </c>
      <c r="D70" s="37">
        <v>167311</v>
      </c>
      <c r="E70" s="38">
        <v>1.5348662072427994</v>
      </c>
      <c r="F70" s="37">
        <v>1666</v>
      </c>
      <c r="G70" s="37">
        <v>116160</v>
      </c>
      <c r="H70" s="38">
        <v>1.434228650137741</v>
      </c>
      <c r="I70" s="37">
        <v>448</v>
      </c>
      <c r="J70" s="37">
        <v>44607</v>
      </c>
      <c r="K70" s="38">
        <v>1.0043266751855091</v>
      </c>
    </row>
  </sheetData>
  <mergeCells count="10">
    <mergeCell ref="A41:A53"/>
    <mergeCell ref="A54:A62"/>
    <mergeCell ref="A63:A69"/>
    <mergeCell ref="A70:B70"/>
    <mergeCell ref="A1:K1"/>
    <mergeCell ref="A4:B5"/>
    <mergeCell ref="C4:E4"/>
    <mergeCell ref="F4:H4"/>
    <mergeCell ref="I4:K4"/>
    <mergeCell ref="A6:A4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EA92-4630-4A0D-B014-37CD367B4FE1}">
  <dimension ref="A1:K70"/>
  <sheetViews>
    <sheetView workbookViewId="0">
      <selection activeCell="A2" sqref="A2"/>
    </sheetView>
  </sheetViews>
  <sheetFormatPr defaultRowHeight="13.2" x14ac:dyDescent="0.25"/>
  <cols>
    <col min="1" max="1" width="25" style="39" customWidth="1"/>
    <col min="2" max="2" width="13.5546875" style="39" customWidth="1"/>
    <col min="3" max="3" width="19.44140625" style="39" customWidth="1"/>
    <col min="4" max="4" width="12" style="39" customWidth="1"/>
    <col min="5" max="5" width="17.109375" style="39" customWidth="1"/>
    <col min="6" max="6" width="11.6640625" style="39" customWidth="1"/>
    <col min="7" max="7" width="14.5546875" style="39" customWidth="1"/>
    <col min="8" max="8" width="17.44140625" style="39" customWidth="1"/>
    <col min="9" max="9" width="12.44140625" style="39" customWidth="1"/>
    <col min="10" max="10" width="8.88671875" style="39"/>
    <col min="11" max="11" width="22.88671875" style="39" customWidth="1"/>
    <col min="12" max="16384" width="8.88671875" style="39"/>
  </cols>
  <sheetData>
    <row r="1" spans="1:11" ht="24" customHeight="1" x14ac:dyDescent="0.25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 x14ac:dyDescent="0.25"/>
    <row r="3" spans="1:11" ht="12.75" customHeight="1" thickBot="1" x14ac:dyDescent="0.3">
      <c r="A3" s="20" t="s">
        <v>72</v>
      </c>
    </row>
    <row r="4" spans="1:11" ht="12.75" customHeight="1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72.75" customHeight="1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5" t="s">
        <v>3</v>
      </c>
      <c r="G5" s="5" t="s">
        <v>69</v>
      </c>
      <c r="H5" s="13" t="s">
        <v>70</v>
      </c>
      <c r="I5" s="5" t="s">
        <v>3</v>
      </c>
      <c r="J5" s="5" t="s">
        <v>69</v>
      </c>
      <c r="K5" s="13" t="s">
        <v>70</v>
      </c>
    </row>
    <row r="6" spans="1:11" ht="12.75" customHeight="1" thickBot="1" x14ac:dyDescent="0.3">
      <c r="A6" s="43" t="s">
        <v>4</v>
      </c>
      <c r="B6" s="23" t="s">
        <v>5</v>
      </c>
      <c r="C6" s="42">
        <v>2</v>
      </c>
      <c r="D6" s="33">
        <v>1174</v>
      </c>
      <c r="E6" s="34">
        <v>0.17035775127768313</v>
      </c>
      <c r="F6" s="33">
        <v>1</v>
      </c>
      <c r="G6" s="33">
        <v>693</v>
      </c>
      <c r="H6" s="34">
        <v>0.14430014430014429</v>
      </c>
      <c r="I6" s="33">
        <v>1</v>
      </c>
      <c r="J6" s="33">
        <v>570</v>
      </c>
      <c r="K6" s="41">
        <v>0.17543859649122806</v>
      </c>
    </row>
    <row r="7" spans="1:11" ht="12.75" customHeight="1" thickBot="1" x14ac:dyDescent="0.3">
      <c r="A7" s="44"/>
      <c r="B7" s="23" t="s">
        <v>6</v>
      </c>
      <c r="C7" s="42">
        <v>2</v>
      </c>
      <c r="D7" s="33">
        <v>1019</v>
      </c>
      <c r="E7" s="34">
        <v>0.19627085377821393</v>
      </c>
      <c r="F7" s="33">
        <v>0</v>
      </c>
      <c r="G7" s="33">
        <v>611</v>
      </c>
      <c r="H7" s="34">
        <v>0</v>
      </c>
      <c r="I7" s="33">
        <v>0</v>
      </c>
      <c r="J7" s="33">
        <v>287</v>
      </c>
      <c r="K7" s="41">
        <v>0</v>
      </c>
    </row>
    <row r="8" spans="1:11" ht="12.75" customHeight="1" thickBot="1" x14ac:dyDescent="0.3">
      <c r="A8" s="44"/>
      <c r="B8" s="23" t="s">
        <v>7</v>
      </c>
      <c r="C8" s="42">
        <v>1</v>
      </c>
      <c r="D8" s="33">
        <v>1108</v>
      </c>
      <c r="E8" s="34">
        <v>9.0252707581227443E-2</v>
      </c>
      <c r="F8" s="33">
        <v>1</v>
      </c>
      <c r="G8" s="33">
        <v>681</v>
      </c>
      <c r="H8" s="34">
        <v>0.14684287812041116</v>
      </c>
      <c r="I8" s="33">
        <v>1</v>
      </c>
      <c r="J8" s="33">
        <v>285</v>
      </c>
      <c r="K8" s="41">
        <v>0.35087719298245612</v>
      </c>
    </row>
    <row r="9" spans="1:11" ht="12.75" customHeight="1" thickBot="1" x14ac:dyDescent="0.3">
      <c r="A9" s="44"/>
      <c r="B9" s="23" t="s">
        <v>8</v>
      </c>
      <c r="C9" s="42">
        <v>4</v>
      </c>
      <c r="D9" s="33">
        <v>1021</v>
      </c>
      <c r="E9" s="34">
        <v>0.39177277179236042</v>
      </c>
      <c r="F9" s="33">
        <v>0</v>
      </c>
      <c r="G9" s="33">
        <v>749</v>
      </c>
      <c r="H9" s="34">
        <v>0</v>
      </c>
      <c r="I9" s="33">
        <v>7</v>
      </c>
      <c r="J9" s="33">
        <v>289</v>
      </c>
      <c r="K9" s="41">
        <v>2.422145328719723</v>
      </c>
    </row>
    <row r="10" spans="1:11" ht="12.75" customHeight="1" thickBot="1" x14ac:dyDescent="0.3">
      <c r="A10" s="44"/>
      <c r="B10" s="23" t="s">
        <v>9</v>
      </c>
      <c r="C10" s="42">
        <v>0</v>
      </c>
      <c r="D10" s="33">
        <v>1336</v>
      </c>
      <c r="E10" s="34">
        <v>0</v>
      </c>
      <c r="F10" s="33">
        <v>0</v>
      </c>
      <c r="G10" s="33">
        <v>980</v>
      </c>
      <c r="H10" s="34">
        <v>0</v>
      </c>
      <c r="I10" s="33">
        <v>10</v>
      </c>
      <c r="J10" s="33">
        <v>313</v>
      </c>
      <c r="K10" s="41">
        <v>3.1948881789137378</v>
      </c>
    </row>
    <row r="11" spans="1:11" ht="12.75" customHeight="1" thickBot="1" x14ac:dyDescent="0.3">
      <c r="A11" s="44"/>
      <c r="B11" s="23" t="s">
        <v>10</v>
      </c>
      <c r="C11" s="42">
        <v>14</v>
      </c>
      <c r="D11" s="33">
        <v>2414</v>
      </c>
      <c r="E11" s="34">
        <v>0.57995028997514497</v>
      </c>
      <c r="F11" s="33">
        <v>5</v>
      </c>
      <c r="G11" s="33">
        <v>1584</v>
      </c>
      <c r="H11" s="34">
        <v>0.31565656565656564</v>
      </c>
      <c r="I11" s="33">
        <v>12</v>
      </c>
      <c r="J11" s="33">
        <v>763</v>
      </c>
      <c r="K11" s="41">
        <v>1.5727391874180863</v>
      </c>
    </row>
    <row r="12" spans="1:11" ht="12.75" customHeight="1" thickBot="1" x14ac:dyDescent="0.3">
      <c r="A12" s="44"/>
      <c r="B12" s="23" t="s">
        <v>11</v>
      </c>
      <c r="C12" s="42">
        <v>3</v>
      </c>
      <c r="D12" s="33">
        <v>1108</v>
      </c>
      <c r="E12" s="34">
        <v>0.27075812274368227</v>
      </c>
      <c r="F12" s="33">
        <v>0</v>
      </c>
      <c r="G12" s="33">
        <v>652</v>
      </c>
      <c r="H12" s="34">
        <v>0</v>
      </c>
      <c r="I12" s="33">
        <v>2</v>
      </c>
      <c r="J12" s="33">
        <v>303</v>
      </c>
      <c r="K12" s="41">
        <v>0.66006600660066006</v>
      </c>
    </row>
    <row r="13" spans="1:11" ht="12.75" customHeight="1" thickBot="1" x14ac:dyDescent="0.3">
      <c r="A13" s="44"/>
      <c r="B13" s="23" t="s">
        <v>12</v>
      </c>
      <c r="C13" s="42">
        <v>0</v>
      </c>
      <c r="D13" s="33">
        <v>1426</v>
      </c>
      <c r="E13" s="34">
        <v>0</v>
      </c>
      <c r="F13" s="33">
        <v>0</v>
      </c>
      <c r="G13" s="33">
        <v>831</v>
      </c>
      <c r="H13" s="34">
        <v>0</v>
      </c>
      <c r="I13" s="33">
        <v>1</v>
      </c>
      <c r="J13" s="33">
        <v>348</v>
      </c>
      <c r="K13" s="41">
        <v>0.28735632183908044</v>
      </c>
    </row>
    <row r="14" spans="1:11" ht="12.75" customHeight="1" thickBot="1" x14ac:dyDescent="0.3">
      <c r="A14" s="44"/>
      <c r="B14" s="23" t="s">
        <v>13</v>
      </c>
      <c r="C14" s="42">
        <v>11</v>
      </c>
      <c r="D14" s="33">
        <v>1717</v>
      </c>
      <c r="E14" s="34">
        <v>0.64065230052416999</v>
      </c>
      <c r="F14" s="33">
        <v>0</v>
      </c>
      <c r="G14" s="33">
        <v>1063</v>
      </c>
      <c r="H14" s="34">
        <v>0</v>
      </c>
      <c r="I14" s="33">
        <v>30</v>
      </c>
      <c r="J14" s="33">
        <v>648</v>
      </c>
      <c r="K14" s="41">
        <v>4.6296296296296298</v>
      </c>
    </row>
    <row r="15" spans="1:11" ht="12.75" customHeight="1" thickBot="1" x14ac:dyDescent="0.3">
      <c r="A15" s="44"/>
      <c r="B15" s="23" t="s">
        <v>14</v>
      </c>
      <c r="C15" s="42">
        <v>3</v>
      </c>
      <c r="D15" s="33">
        <v>2756</v>
      </c>
      <c r="E15" s="34">
        <v>0.10885341074020319</v>
      </c>
      <c r="F15" s="33">
        <v>1</v>
      </c>
      <c r="G15" s="33">
        <v>1744</v>
      </c>
      <c r="H15" s="34">
        <v>5.7339449541284407E-2</v>
      </c>
      <c r="I15" s="33">
        <v>1</v>
      </c>
      <c r="J15" s="33">
        <v>707</v>
      </c>
      <c r="K15" s="41">
        <v>0.14144271570014144</v>
      </c>
    </row>
    <row r="16" spans="1:11" ht="12.75" customHeight="1" thickBot="1" x14ac:dyDescent="0.3">
      <c r="A16" s="44"/>
      <c r="B16" s="23" t="s">
        <v>15</v>
      </c>
      <c r="C16" s="42">
        <v>0</v>
      </c>
      <c r="D16" s="33">
        <v>1308</v>
      </c>
      <c r="E16" s="34">
        <v>0</v>
      </c>
      <c r="F16" s="33">
        <v>0</v>
      </c>
      <c r="G16" s="33">
        <v>830</v>
      </c>
      <c r="H16" s="34">
        <v>0</v>
      </c>
      <c r="I16" s="33">
        <v>0</v>
      </c>
      <c r="J16" s="33">
        <v>383</v>
      </c>
      <c r="K16" s="41">
        <v>0</v>
      </c>
    </row>
    <row r="17" spans="1:11" ht="12.75" customHeight="1" thickBot="1" x14ac:dyDescent="0.3">
      <c r="A17" s="44"/>
      <c r="B17" s="23" t="s">
        <v>16</v>
      </c>
      <c r="C17" s="42">
        <v>0</v>
      </c>
      <c r="D17" s="33">
        <v>2230</v>
      </c>
      <c r="E17" s="34">
        <v>0</v>
      </c>
      <c r="F17" s="33">
        <v>0</v>
      </c>
      <c r="G17" s="33">
        <v>1590</v>
      </c>
      <c r="H17" s="34">
        <v>0</v>
      </c>
      <c r="I17" s="33">
        <v>1</v>
      </c>
      <c r="J17" s="33">
        <v>549</v>
      </c>
      <c r="K17" s="41">
        <v>0.18214936247723132</v>
      </c>
    </row>
    <row r="18" spans="1:11" ht="12.75" customHeight="1" thickBot="1" x14ac:dyDescent="0.3">
      <c r="A18" s="44"/>
      <c r="B18" s="23" t="s">
        <v>17</v>
      </c>
      <c r="C18" s="42">
        <v>0</v>
      </c>
      <c r="D18" s="33">
        <v>953</v>
      </c>
      <c r="E18" s="34">
        <v>0</v>
      </c>
      <c r="F18" s="33">
        <v>0</v>
      </c>
      <c r="G18" s="33">
        <v>577</v>
      </c>
      <c r="H18" s="34">
        <v>0</v>
      </c>
      <c r="I18" s="33">
        <v>0</v>
      </c>
      <c r="J18" s="33">
        <v>292</v>
      </c>
      <c r="K18" s="41">
        <v>0</v>
      </c>
    </row>
    <row r="19" spans="1:11" ht="12.75" customHeight="1" thickBot="1" x14ac:dyDescent="0.3">
      <c r="A19" s="44"/>
      <c r="B19" s="23" t="s">
        <v>18</v>
      </c>
      <c r="C19" s="42">
        <v>5</v>
      </c>
      <c r="D19" s="33">
        <v>3310</v>
      </c>
      <c r="E19" s="34">
        <v>0.15105740181268881</v>
      </c>
      <c r="F19" s="33">
        <v>1</v>
      </c>
      <c r="G19" s="33">
        <v>2260</v>
      </c>
      <c r="H19" s="34">
        <v>4.4247787610619468E-2</v>
      </c>
      <c r="I19" s="33">
        <v>10</v>
      </c>
      <c r="J19" s="33">
        <v>1148</v>
      </c>
      <c r="K19" s="41">
        <v>0.87108013937282225</v>
      </c>
    </row>
    <row r="20" spans="1:11" ht="12.75" customHeight="1" thickBot="1" x14ac:dyDescent="0.3">
      <c r="A20" s="44"/>
      <c r="B20" s="23" t="s">
        <v>19</v>
      </c>
      <c r="C20" s="42">
        <v>4</v>
      </c>
      <c r="D20" s="33">
        <v>3247</v>
      </c>
      <c r="E20" s="34">
        <v>0.12319063751154913</v>
      </c>
      <c r="F20" s="33">
        <v>1</v>
      </c>
      <c r="G20" s="33">
        <v>2287</v>
      </c>
      <c r="H20" s="34">
        <v>4.3725404459991256E-2</v>
      </c>
      <c r="I20" s="33">
        <v>0</v>
      </c>
      <c r="J20" s="33">
        <v>742</v>
      </c>
      <c r="K20" s="41">
        <v>0</v>
      </c>
    </row>
    <row r="21" spans="1:11" ht="12.75" customHeight="1" thickBot="1" x14ac:dyDescent="0.3">
      <c r="A21" s="44"/>
      <c r="B21" s="23" t="s">
        <v>20</v>
      </c>
      <c r="C21" s="42">
        <v>0</v>
      </c>
      <c r="D21" s="33">
        <v>939</v>
      </c>
      <c r="E21" s="34">
        <v>0</v>
      </c>
      <c r="F21" s="33">
        <v>1</v>
      </c>
      <c r="G21" s="33">
        <v>539</v>
      </c>
      <c r="H21" s="34">
        <v>0.1855287569573284</v>
      </c>
      <c r="I21" s="33">
        <v>0</v>
      </c>
      <c r="J21" s="33">
        <v>264</v>
      </c>
      <c r="K21" s="41">
        <v>0</v>
      </c>
    </row>
    <row r="22" spans="1:11" ht="12.75" customHeight="1" thickBot="1" x14ac:dyDescent="0.3">
      <c r="A22" s="44"/>
      <c r="B22" s="23" t="s">
        <v>21</v>
      </c>
      <c r="C22" s="42">
        <v>2</v>
      </c>
      <c r="D22" s="33">
        <v>1254</v>
      </c>
      <c r="E22" s="34">
        <v>0.15948963317384371</v>
      </c>
      <c r="F22" s="33">
        <v>0</v>
      </c>
      <c r="G22" s="33">
        <v>805</v>
      </c>
      <c r="H22" s="34">
        <v>0</v>
      </c>
      <c r="I22" s="33">
        <v>0</v>
      </c>
      <c r="J22" s="33">
        <v>389</v>
      </c>
      <c r="K22" s="41">
        <v>0</v>
      </c>
    </row>
    <row r="23" spans="1:11" ht="12.75" customHeight="1" thickBot="1" x14ac:dyDescent="0.3">
      <c r="A23" s="44"/>
      <c r="B23" s="23" t="s">
        <v>22</v>
      </c>
      <c r="C23" s="42">
        <v>5</v>
      </c>
      <c r="D23" s="33">
        <v>2043</v>
      </c>
      <c r="E23" s="34">
        <v>0.24473813020068524</v>
      </c>
      <c r="F23" s="33">
        <v>0</v>
      </c>
      <c r="G23" s="33">
        <v>1243</v>
      </c>
      <c r="H23" s="34">
        <v>0</v>
      </c>
      <c r="I23" s="33">
        <v>3</v>
      </c>
      <c r="J23" s="33">
        <v>517</v>
      </c>
      <c r="K23" s="41">
        <v>0.58027079303675055</v>
      </c>
    </row>
    <row r="24" spans="1:11" ht="12.75" customHeight="1" thickBot="1" x14ac:dyDescent="0.3">
      <c r="A24" s="44"/>
      <c r="B24" s="23" t="s">
        <v>23</v>
      </c>
      <c r="C24" s="42">
        <v>6</v>
      </c>
      <c r="D24" s="33">
        <v>1288</v>
      </c>
      <c r="E24" s="34">
        <v>0.46583850931677018</v>
      </c>
      <c r="F24" s="33">
        <v>1</v>
      </c>
      <c r="G24" s="33">
        <v>878</v>
      </c>
      <c r="H24" s="34">
        <v>0.11389521640091116</v>
      </c>
      <c r="I24" s="33">
        <v>3</v>
      </c>
      <c r="J24" s="33">
        <v>332</v>
      </c>
      <c r="K24" s="41">
        <v>0.90361445783132521</v>
      </c>
    </row>
    <row r="25" spans="1:11" ht="12.75" customHeight="1" thickBot="1" x14ac:dyDescent="0.3">
      <c r="A25" s="44"/>
      <c r="B25" s="23" t="s">
        <v>24</v>
      </c>
      <c r="C25" s="42">
        <v>1</v>
      </c>
      <c r="D25" s="33">
        <v>2039</v>
      </c>
      <c r="E25" s="34">
        <v>4.9043648847474253E-2</v>
      </c>
      <c r="F25" s="33">
        <v>0</v>
      </c>
      <c r="G25" s="33">
        <v>1247</v>
      </c>
      <c r="H25" s="34">
        <v>0</v>
      </c>
      <c r="I25" s="33">
        <v>0</v>
      </c>
      <c r="J25" s="33">
        <v>502</v>
      </c>
      <c r="K25" s="41">
        <v>0</v>
      </c>
    </row>
    <row r="26" spans="1:11" ht="12.75" customHeight="1" thickBot="1" x14ac:dyDescent="0.3">
      <c r="A26" s="44"/>
      <c r="B26" s="23" t="s">
        <v>25</v>
      </c>
      <c r="C26" s="42">
        <v>0</v>
      </c>
      <c r="D26" s="33">
        <v>1679</v>
      </c>
      <c r="E26" s="34">
        <v>0</v>
      </c>
      <c r="F26" s="33">
        <v>0</v>
      </c>
      <c r="G26" s="33">
        <v>1084</v>
      </c>
      <c r="H26" s="34">
        <v>0</v>
      </c>
      <c r="I26" s="33">
        <v>1</v>
      </c>
      <c r="J26" s="33">
        <v>488</v>
      </c>
      <c r="K26" s="41">
        <v>0.20491803278688525</v>
      </c>
    </row>
    <row r="27" spans="1:11" ht="12.75" customHeight="1" thickBot="1" x14ac:dyDescent="0.3">
      <c r="A27" s="44"/>
      <c r="B27" s="23" t="s">
        <v>26</v>
      </c>
      <c r="C27" s="42">
        <v>4</v>
      </c>
      <c r="D27" s="33">
        <v>1451</v>
      </c>
      <c r="E27" s="34">
        <v>0.2756719503790489</v>
      </c>
      <c r="F27" s="33">
        <v>0</v>
      </c>
      <c r="G27" s="33">
        <v>841</v>
      </c>
      <c r="H27" s="34">
        <v>0</v>
      </c>
      <c r="I27" s="33">
        <v>2</v>
      </c>
      <c r="J27" s="33">
        <v>460</v>
      </c>
      <c r="K27" s="41">
        <v>0.43478260869565216</v>
      </c>
    </row>
    <row r="28" spans="1:11" ht="12.75" customHeight="1" thickBot="1" x14ac:dyDescent="0.3">
      <c r="A28" s="44"/>
      <c r="B28" s="23" t="s">
        <v>27</v>
      </c>
      <c r="C28" s="42">
        <v>2</v>
      </c>
      <c r="D28" s="33">
        <v>1465</v>
      </c>
      <c r="E28" s="34">
        <v>0.13651877133105803</v>
      </c>
      <c r="F28" s="33">
        <v>0</v>
      </c>
      <c r="G28" s="33">
        <v>950</v>
      </c>
      <c r="H28" s="34">
        <v>0</v>
      </c>
      <c r="I28" s="33">
        <v>0</v>
      </c>
      <c r="J28" s="33">
        <v>457</v>
      </c>
      <c r="K28" s="41">
        <v>0</v>
      </c>
    </row>
    <row r="29" spans="1:11" ht="12.75" customHeight="1" thickBot="1" x14ac:dyDescent="0.3">
      <c r="A29" s="44"/>
      <c r="B29" s="23" t="s">
        <v>28</v>
      </c>
      <c r="C29" s="42">
        <v>0</v>
      </c>
      <c r="D29" s="33">
        <v>1975</v>
      </c>
      <c r="E29" s="34">
        <v>0</v>
      </c>
      <c r="F29" s="33">
        <v>0</v>
      </c>
      <c r="G29" s="33">
        <v>1322</v>
      </c>
      <c r="H29" s="34">
        <v>0</v>
      </c>
      <c r="I29" s="33">
        <v>1</v>
      </c>
      <c r="J29" s="33">
        <v>507</v>
      </c>
      <c r="K29" s="41">
        <v>0.19723865877712032</v>
      </c>
    </row>
    <row r="30" spans="1:11" ht="12.75" customHeight="1" thickBot="1" x14ac:dyDescent="0.3">
      <c r="A30" s="44"/>
      <c r="B30" s="23" t="s">
        <v>29</v>
      </c>
      <c r="C30" s="42">
        <v>0</v>
      </c>
      <c r="D30" s="33">
        <v>1311</v>
      </c>
      <c r="E30" s="34">
        <v>0</v>
      </c>
      <c r="F30" s="33">
        <v>0</v>
      </c>
      <c r="G30" s="33">
        <v>852</v>
      </c>
      <c r="H30" s="34">
        <v>0</v>
      </c>
      <c r="I30" s="33">
        <v>2</v>
      </c>
      <c r="J30" s="33">
        <v>511</v>
      </c>
      <c r="K30" s="41">
        <v>0.39138943248532287</v>
      </c>
    </row>
    <row r="31" spans="1:11" ht="12.75" customHeight="1" thickBot="1" x14ac:dyDescent="0.3">
      <c r="A31" s="44"/>
      <c r="B31" s="23" t="s">
        <v>30</v>
      </c>
      <c r="C31" s="42">
        <v>4</v>
      </c>
      <c r="D31" s="33">
        <v>2379</v>
      </c>
      <c r="E31" s="34">
        <v>0.16813787305590583</v>
      </c>
      <c r="F31" s="33">
        <v>1</v>
      </c>
      <c r="G31" s="33">
        <v>1482</v>
      </c>
      <c r="H31" s="34">
        <v>6.7476383265856948E-2</v>
      </c>
      <c r="I31" s="33">
        <v>0</v>
      </c>
      <c r="J31" s="33">
        <v>541</v>
      </c>
      <c r="K31" s="41">
        <v>0</v>
      </c>
    </row>
    <row r="32" spans="1:11" ht="12.75" customHeight="1" thickBot="1" x14ac:dyDescent="0.3">
      <c r="A32" s="44"/>
      <c r="B32" s="23" t="s">
        <v>31</v>
      </c>
      <c r="C32" s="42">
        <v>0</v>
      </c>
      <c r="D32" s="33">
        <v>1152</v>
      </c>
      <c r="E32" s="34">
        <v>0</v>
      </c>
      <c r="F32" s="33">
        <v>5</v>
      </c>
      <c r="G32" s="33">
        <v>729</v>
      </c>
      <c r="H32" s="34">
        <v>0.68587105624142664</v>
      </c>
      <c r="I32" s="33">
        <v>0</v>
      </c>
      <c r="J32" s="33">
        <v>358</v>
      </c>
      <c r="K32" s="41">
        <v>0</v>
      </c>
    </row>
    <row r="33" spans="1:11" ht="12.75" customHeight="1" thickBot="1" x14ac:dyDescent="0.3">
      <c r="A33" s="44"/>
      <c r="B33" s="23" t="s">
        <v>32</v>
      </c>
      <c r="C33" s="42">
        <v>1</v>
      </c>
      <c r="D33" s="33">
        <v>2086</v>
      </c>
      <c r="E33" s="34">
        <v>4.7938638542665384E-2</v>
      </c>
      <c r="F33" s="33">
        <v>0</v>
      </c>
      <c r="G33" s="33">
        <v>1430</v>
      </c>
      <c r="H33" s="34">
        <v>0</v>
      </c>
      <c r="I33" s="33">
        <v>3</v>
      </c>
      <c r="J33" s="33">
        <v>661</v>
      </c>
      <c r="K33" s="41">
        <v>0.45385779122541603</v>
      </c>
    </row>
    <row r="34" spans="1:11" ht="12.75" customHeight="1" thickBot="1" x14ac:dyDescent="0.3">
      <c r="A34" s="44"/>
      <c r="B34" s="23" t="s">
        <v>33</v>
      </c>
      <c r="C34" s="42">
        <v>1</v>
      </c>
      <c r="D34" s="33">
        <v>2296</v>
      </c>
      <c r="E34" s="34">
        <v>4.3554006968641118E-2</v>
      </c>
      <c r="F34" s="33">
        <v>1</v>
      </c>
      <c r="G34" s="33">
        <v>1550</v>
      </c>
      <c r="H34" s="34">
        <v>6.4516129032258063E-2</v>
      </c>
      <c r="I34" s="33">
        <v>0</v>
      </c>
      <c r="J34" s="33">
        <v>566</v>
      </c>
      <c r="K34" s="41">
        <v>0</v>
      </c>
    </row>
    <row r="35" spans="1:11" ht="12.75" customHeight="1" thickBot="1" x14ac:dyDescent="0.3">
      <c r="A35" s="44"/>
      <c r="B35" s="23" t="s">
        <v>34</v>
      </c>
      <c r="C35" s="42">
        <v>3</v>
      </c>
      <c r="D35" s="33">
        <v>1750</v>
      </c>
      <c r="E35" s="34">
        <v>0.17142857142857143</v>
      </c>
      <c r="F35" s="33">
        <v>0</v>
      </c>
      <c r="G35" s="33">
        <v>1256</v>
      </c>
      <c r="H35" s="34">
        <v>0</v>
      </c>
      <c r="I35" s="33">
        <v>1</v>
      </c>
      <c r="J35" s="33">
        <v>716</v>
      </c>
      <c r="K35" s="41">
        <v>0.13966480446927373</v>
      </c>
    </row>
    <row r="36" spans="1:11" ht="12.75" customHeight="1" thickBot="1" x14ac:dyDescent="0.3">
      <c r="A36" s="44"/>
      <c r="B36" s="23" t="s">
        <v>35</v>
      </c>
      <c r="C36" s="42">
        <v>0</v>
      </c>
      <c r="D36" s="33">
        <v>1817</v>
      </c>
      <c r="E36" s="34">
        <v>0</v>
      </c>
      <c r="F36" s="33">
        <v>0</v>
      </c>
      <c r="G36" s="33">
        <v>1221</v>
      </c>
      <c r="H36" s="34">
        <v>0</v>
      </c>
      <c r="I36" s="33">
        <v>0</v>
      </c>
      <c r="J36" s="33">
        <v>465</v>
      </c>
      <c r="K36" s="41">
        <v>0</v>
      </c>
    </row>
    <row r="37" spans="1:11" ht="12.75" customHeight="1" thickBot="1" x14ac:dyDescent="0.3">
      <c r="A37" s="44"/>
      <c r="B37" s="23" t="s">
        <v>36</v>
      </c>
      <c r="C37" s="42">
        <v>0</v>
      </c>
      <c r="D37" s="33">
        <v>1891</v>
      </c>
      <c r="E37" s="34">
        <v>0</v>
      </c>
      <c r="F37" s="33">
        <v>0</v>
      </c>
      <c r="G37" s="33">
        <v>1196</v>
      </c>
      <c r="H37" s="34">
        <v>0</v>
      </c>
      <c r="I37" s="33">
        <v>1</v>
      </c>
      <c r="J37" s="33">
        <v>529</v>
      </c>
      <c r="K37" s="41">
        <v>0.1890359168241966</v>
      </c>
    </row>
    <row r="38" spans="1:11" ht="12.75" customHeight="1" thickBot="1" x14ac:dyDescent="0.3">
      <c r="A38" s="44"/>
      <c r="B38" s="23" t="s">
        <v>62</v>
      </c>
      <c r="C38" s="42">
        <v>0</v>
      </c>
      <c r="D38" s="33">
        <v>908</v>
      </c>
      <c r="E38" s="34">
        <v>0</v>
      </c>
      <c r="F38" s="33">
        <v>1</v>
      </c>
      <c r="G38" s="33">
        <v>618</v>
      </c>
      <c r="H38" s="34">
        <v>0.16181229773462785</v>
      </c>
      <c r="I38" s="33">
        <v>0</v>
      </c>
      <c r="J38" s="33">
        <v>262</v>
      </c>
      <c r="K38" s="41">
        <v>0</v>
      </c>
    </row>
    <row r="39" spans="1:11" ht="12.75" customHeight="1" thickBot="1" x14ac:dyDescent="0.3">
      <c r="A39" s="44"/>
      <c r="B39" s="23" t="s">
        <v>37</v>
      </c>
      <c r="C39" s="42">
        <v>5</v>
      </c>
      <c r="D39" s="33">
        <v>2168</v>
      </c>
      <c r="E39" s="34">
        <v>0.23062730627306272</v>
      </c>
      <c r="F39" s="33">
        <v>1</v>
      </c>
      <c r="G39" s="33">
        <v>1263</v>
      </c>
      <c r="H39" s="34">
        <v>7.9176563737133804E-2</v>
      </c>
      <c r="I39" s="33">
        <v>5</v>
      </c>
      <c r="J39" s="33">
        <v>643</v>
      </c>
      <c r="K39" s="41">
        <v>0.77760497667185069</v>
      </c>
    </row>
    <row r="40" spans="1:11" ht="12.75" customHeight="1" thickBot="1" x14ac:dyDescent="0.3">
      <c r="A40" s="45"/>
      <c r="B40" s="7" t="s">
        <v>68</v>
      </c>
      <c r="C40" s="35">
        <v>83</v>
      </c>
      <c r="D40" s="35">
        <v>58018</v>
      </c>
      <c r="E40" s="36">
        <v>0.1430590506394567</v>
      </c>
      <c r="F40" s="35">
        <v>21</v>
      </c>
      <c r="G40" s="35">
        <v>37638</v>
      </c>
      <c r="H40" s="36">
        <v>5.5794675593814763E-2</v>
      </c>
      <c r="I40" s="35">
        <v>98</v>
      </c>
      <c r="J40" s="35">
        <v>16795</v>
      </c>
      <c r="K40" s="36">
        <v>0.58350699612980061</v>
      </c>
    </row>
    <row r="41" spans="1:11" ht="12.75" customHeight="1" thickBot="1" x14ac:dyDescent="0.3">
      <c r="A41" s="43" t="s">
        <v>38</v>
      </c>
      <c r="B41" s="23" t="s">
        <v>39</v>
      </c>
      <c r="C41" s="42">
        <v>0</v>
      </c>
      <c r="D41" s="33">
        <v>270</v>
      </c>
      <c r="E41" s="34">
        <v>0</v>
      </c>
      <c r="F41" s="33">
        <v>0</v>
      </c>
      <c r="G41" s="33">
        <v>175</v>
      </c>
      <c r="H41" s="34">
        <v>0</v>
      </c>
      <c r="I41" s="33">
        <v>1</v>
      </c>
      <c r="J41" s="33">
        <v>70</v>
      </c>
      <c r="K41" s="41">
        <v>1.4285714285714286</v>
      </c>
    </row>
    <row r="42" spans="1:11" ht="12.75" customHeight="1" thickBot="1" x14ac:dyDescent="0.3">
      <c r="A42" s="44"/>
      <c r="B42" s="23" t="s">
        <v>40</v>
      </c>
      <c r="C42" s="42">
        <v>1</v>
      </c>
      <c r="D42" s="33">
        <v>583</v>
      </c>
      <c r="E42" s="34">
        <v>0.17152658662092624</v>
      </c>
      <c r="F42" s="33">
        <v>1</v>
      </c>
      <c r="G42" s="33">
        <v>350</v>
      </c>
      <c r="H42" s="34">
        <v>0.2857142857142857</v>
      </c>
      <c r="I42" s="33">
        <v>0</v>
      </c>
      <c r="J42" s="33">
        <v>177</v>
      </c>
      <c r="K42" s="41">
        <v>0</v>
      </c>
    </row>
    <row r="43" spans="1:11" ht="12.75" customHeight="1" thickBot="1" x14ac:dyDescent="0.3">
      <c r="A43" s="44"/>
      <c r="B43" s="23" t="s">
        <v>41</v>
      </c>
      <c r="C43" s="42">
        <v>0</v>
      </c>
      <c r="D43" s="33">
        <v>592</v>
      </c>
      <c r="E43" s="34">
        <v>0</v>
      </c>
      <c r="F43" s="33">
        <v>0</v>
      </c>
      <c r="G43" s="33">
        <v>353</v>
      </c>
      <c r="H43" s="34">
        <v>0</v>
      </c>
      <c r="I43" s="33">
        <v>2</v>
      </c>
      <c r="J43" s="33">
        <v>135</v>
      </c>
      <c r="K43" s="41">
        <v>1.4814814814814816</v>
      </c>
    </row>
    <row r="44" spans="1:11" ht="13.8" thickBot="1" x14ac:dyDescent="0.3">
      <c r="A44" s="44"/>
      <c r="B44" s="23" t="s">
        <v>42</v>
      </c>
      <c r="C44" s="42">
        <v>0</v>
      </c>
      <c r="D44" s="33">
        <v>625</v>
      </c>
      <c r="E44" s="34">
        <v>0</v>
      </c>
      <c r="F44" s="33">
        <v>0</v>
      </c>
      <c r="G44" s="33">
        <v>460</v>
      </c>
      <c r="H44" s="34">
        <v>0</v>
      </c>
      <c r="I44" s="33">
        <v>1</v>
      </c>
      <c r="J44" s="33">
        <v>164</v>
      </c>
      <c r="K44" s="41">
        <v>0.6097560975609756</v>
      </c>
    </row>
    <row r="45" spans="1:11" ht="13.8" thickBot="1" x14ac:dyDescent="0.3">
      <c r="A45" s="44"/>
      <c r="B45" s="23" t="s">
        <v>43</v>
      </c>
      <c r="C45" s="42">
        <v>1</v>
      </c>
      <c r="D45" s="33">
        <v>843</v>
      </c>
      <c r="E45" s="34">
        <v>0.11862396204033215</v>
      </c>
      <c r="F45" s="33">
        <v>0</v>
      </c>
      <c r="G45" s="33">
        <v>493</v>
      </c>
      <c r="H45" s="34">
        <v>0</v>
      </c>
      <c r="I45" s="33">
        <v>0</v>
      </c>
      <c r="J45" s="33">
        <v>201</v>
      </c>
      <c r="K45" s="41">
        <v>0</v>
      </c>
    </row>
    <row r="46" spans="1:11" ht="13.8" thickBot="1" x14ac:dyDescent="0.3">
      <c r="A46" s="44"/>
      <c r="B46" s="23" t="s">
        <v>63</v>
      </c>
      <c r="C46" s="42">
        <v>0</v>
      </c>
      <c r="D46" s="33">
        <v>800</v>
      </c>
      <c r="E46" s="34">
        <v>0</v>
      </c>
      <c r="F46" s="33">
        <v>0</v>
      </c>
      <c r="G46" s="33">
        <v>497</v>
      </c>
      <c r="H46" s="34">
        <v>0</v>
      </c>
      <c r="I46" s="33">
        <v>0</v>
      </c>
      <c r="J46" s="33">
        <v>214</v>
      </c>
      <c r="K46" s="41">
        <v>0</v>
      </c>
    </row>
    <row r="47" spans="1:11" ht="13.8" thickBot="1" x14ac:dyDescent="0.3">
      <c r="A47" s="44"/>
      <c r="B47" s="23" t="s">
        <v>64</v>
      </c>
      <c r="C47" s="42">
        <v>0</v>
      </c>
      <c r="D47" s="33">
        <v>106</v>
      </c>
      <c r="E47" s="34">
        <v>0</v>
      </c>
      <c r="F47" s="33">
        <v>0</v>
      </c>
      <c r="G47" s="33">
        <v>105</v>
      </c>
      <c r="H47" s="34">
        <v>0</v>
      </c>
      <c r="I47" s="33">
        <v>0</v>
      </c>
      <c r="J47" s="33">
        <v>17</v>
      </c>
      <c r="K47" s="41">
        <v>0</v>
      </c>
    </row>
    <row r="48" spans="1:11" ht="13.8" thickBot="1" x14ac:dyDescent="0.3">
      <c r="A48" s="44"/>
      <c r="B48" s="23" t="s">
        <v>44</v>
      </c>
      <c r="C48" s="42">
        <v>1</v>
      </c>
      <c r="D48" s="33">
        <v>380</v>
      </c>
      <c r="E48" s="34">
        <v>0.26315789473684209</v>
      </c>
      <c r="F48" s="33">
        <v>0</v>
      </c>
      <c r="G48" s="33">
        <v>267</v>
      </c>
      <c r="H48" s="34">
        <v>0</v>
      </c>
      <c r="I48" s="33">
        <v>0</v>
      </c>
      <c r="J48" s="33">
        <v>114</v>
      </c>
      <c r="K48" s="41">
        <v>0</v>
      </c>
    </row>
    <row r="49" spans="1:11" ht="13.8" thickBot="1" x14ac:dyDescent="0.3">
      <c r="A49" s="44"/>
      <c r="B49" s="23" t="s">
        <v>45</v>
      </c>
      <c r="C49" s="42">
        <v>1</v>
      </c>
      <c r="D49" s="33">
        <v>433</v>
      </c>
      <c r="E49" s="34">
        <v>0.23094688221709006</v>
      </c>
      <c r="F49" s="33">
        <v>0</v>
      </c>
      <c r="G49" s="33">
        <v>304</v>
      </c>
      <c r="H49" s="34">
        <v>0</v>
      </c>
      <c r="I49" s="33">
        <v>0</v>
      </c>
      <c r="J49" s="33">
        <v>103</v>
      </c>
      <c r="K49" s="41">
        <v>0</v>
      </c>
    </row>
    <row r="50" spans="1:11" ht="13.8" thickBot="1" x14ac:dyDescent="0.3">
      <c r="A50" s="44"/>
      <c r="B50" s="23" t="s">
        <v>46</v>
      </c>
      <c r="C50" s="42">
        <v>0</v>
      </c>
      <c r="D50" s="33">
        <v>823</v>
      </c>
      <c r="E50" s="34">
        <v>0</v>
      </c>
      <c r="F50" s="33">
        <v>0</v>
      </c>
      <c r="G50" s="33">
        <v>495</v>
      </c>
      <c r="H50" s="34">
        <v>0</v>
      </c>
      <c r="I50" s="33">
        <v>0</v>
      </c>
      <c r="J50" s="33">
        <v>245</v>
      </c>
      <c r="K50" s="41">
        <v>0</v>
      </c>
    </row>
    <row r="51" spans="1:11" ht="13.8" thickBot="1" x14ac:dyDescent="0.3">
      <c r="A51" s="44"/>
      <c r="B51" s="23" t="s">
        <v>47</v>
      </c>
      <c r="C51" s="42">
        <v>0</v>
      </c>
      <c r="D51" s="33">
        <v>751</v>
      </c>
      <c r="E51" s="34">
        <v>0</v>
      </c>
      <c r="F51" s="33">
        <v>0</v>
      </c>
      <c r="G51" s="33">
        <v>466</v>
      </c>
      <c r="H51" s="34">
        <v>0</v>
      </c>
      <c r="I51" s="33">
        <v>1</v>
      </c>
      <c r="J51" s="33">
        <v>265</v>
      </c>
      <c r="K51" s="41">
        <v>0.37735849056603776</v>
      </c>
    </row>
    <row r="52" spans="1:11" ht="13.8" thickBot="1" x14ac:dyDescent="0.3">
      <c r="A52" s="44"/>
      <c r="B52" s="23" t="s">
        <v>65</v>
      </c>
      <c r="C52" s="42">
        <v>1</v>
      </c>
      <c r="D52" s="33">
        <v>657</v>
      </c>
      <c r="E52" s="34">
        <v>0.15220700152207001</v>
      </c>
      <c r="F52" s="33">
        <v>0</v>
      </c>
      <c r="G52" s="33">
        <v>428</v>
      </c>
      <c r="H52" s="34">
        <v>0</v>
      </c>
      <c r="I52" s="33">
        <v>0</v>
      </c>
      <c r="J52" s="33">
        <v>171</v>
      </c>
      <c r="K52" s="41">
        <v>0</v>
      </c>
    </row>
    <row r="53" spans="1:11" ht="13.8" thickBot="1" x14ac:dyDescent="0.3">
      <c r="A53" s="45"/>
      <c r="B53" s="7" t="s">
        <v>68</v>
      </c>
      <c r="C53" s="35">
        <v>5</v>
      </c>
      <c r="D53" s="35">
        <v>6863</v>
      </c>
      <c r="E53" s="36">
        <v>7.2854436835203262E-2</v>
      </c>
      <c r="F53" s="35">
        <v>1</v>
      </c>
      <c r="G53" s="35">
        <v>4393</v>
      </c>
      <c r="H53" s="36">
        <v>2.2763487366264514E-2</v>
      </c>
      <c r="I53" s="35">
        <v>5</v>
      </c>
      <c r="J53" s="35">
        <v>1876</v>
      </c>
      <c r="K53" s="36">
        <v>0.26652452025586354</v>
      </c>
    </row>
    <row r="54" spans="1:11" ht="13.8" thickBot="1" x14ac:dyDescent="0.3">
      <c r="A54" s="43" t="s">
        <v>48</v>
      </c>
      <c r="B54" s="23" t="s">
        <v>49</v>
      </c>
      <c r="C54" s="42">
        <v>1</v>
      </c>
      <c r="D54" s="33">
        <v>3400</v>
      </c>
      <c r="E54" s="34">
        <v>2.9411764705882349E-2</v>
      </c>
      <c r="F54" s="33">
        <v>1</v>
      </c>
      <c r="G54" s="33">
        <v>2311</v>
      </c>
      <c r="H54" s="34">
        <v>4.3271311120726956E-2</v>
      </c>
      <c r="I54" s="33">
        <v>0</v>
      </c>
      <c r="J54" s="33">
        <v>984</v>
      </c>
      <c r="K54" s="41">
        <v>0</v>
      </c>
    </row>
    <row r="55" spans="1:11" ht="13.8" thickBot="1" x14ac:dyDescent="0.3">
      <c r="A55" s="44"/>
      <c r="B55" s="23" t="s">
        <v>50</v>
      </c>
      <c r="C55" s="42">
        <v>26</v>
      </c>
      <c r="D55" s="33">
        <v>17972</v>
      </c>
      <c r="E55" s="34">
        <v>0.14466948586690406</v>
      </c>
      <c r="F55" s="33">
        <v>10</v>
      </c>
      <c r="G55" s="33">
        <v>13298</v>
      </c>
      <c r="H55" s="34">
        <v>7.519927808693036E-2</v>
      </c>
      <c r="I55" s="33">
        <v>29</v>
      </c>
      <c r="J55" s="33">
        <v>5187</v>
      </c>
      <c r="K55" s="41">
        <v>0.5590900327742433</v>
      </c>
    </row>
    <row r="56" spans="1:11" ht="13.8" thickBot="1" x14ac:dyDescent="0.3">
      <c r="A56" s="44"/>
      <c r="B56" s="23" t="s">
        <v>51</v>
      </c>
      <c r="C56" s="42">
        <v>5</v>
      </c>
      <c r="D56" s="33">
        <v>10501</v>
      </c>
      <c r="E56" s="34">
        <v>4.7614512903532996E-2</v>
      </c>
      <c r="F56" s="33">
        <v>7</v>
      </c>
      <c r="G56" s="33">
        <v>7840</v>
      </c>
      <c r="H56" s="34">
        <v>8.9285714285714288E-2</v>
      </c>
      <c r="I56" s="33">
        <v>6</v>
      </c>
      <c r="J56" s="33">
        <v>2693</v>
      </c>
      <c r="K56" s="41">
        <v>0.22279985146676567</v>
      </c>
    </row>
    <row r="57" spans="1:11" ht="13.8" thickBot="1" x14ac:dyDescent="0.3">
      <c r="A57" s="44"/>
      <c r="B57" s="23" t="s">
        <v>66</v>
      </c>
      <c r="C57" s="42">
        <v>0</v>
      </c>
      <c r="D57" s="33">
        <v>974</v>
      </c>
      <c r="E57" s="34">
        <v>0</v>
      </c>
      <c r="F57" s="33">
        <v>1</v>
      </c>
      <c r="G57" s="33">
        <v>716</v>
      </c>
      <c r="H57" s="34">
        <v>0.13966480446927373</v>
      </c>
      <c r="I57" s="33">
        <v>1</v>
      </c>
      <c r="J57" s="33">
        <v>216</v>
      </c>
      <c r="K57" s="41">
        <v>0.46296296296296291</v>
      </c>
    </row>
    <row r="58" spans="1:11" ht="13.8" thickBot="1" x14ac:dyDescent="0.3">
      <c r="A58" s="44"/>
      <c r="B58" s="23" t="s">
        <v>52</v>
      </c>
      <c r="C58" s="42">
        <v>10</v>
      </c>
      <c r="D58" s="33">
        <v>5604</v>
      </c>
      <c r="E58" s="34">
        <v>0.17844396859386152</v>
      </c>
      <c r="F58" s="33">
        <v>2</v>
      </c>
      <c r="G58" s="33">
        <v>3526</v>
      </c>
      <c r="H58" s="34">
        <v>5.6721497447532618E-2</v>
      </c>
      <c r="I58" s="33">
        <v>4</v>
      </c>
      <c r="J58" s="33">
        <v>1778</v>
      </c>
      <c r="K58" s="41">
        <v>0.22497187851518563</v>
      </c>
    </row>
    <row r="59" spans="1:11" ht="13.8" thickBot="1" x14ac:dyDescent="0.3">
      <c r="A59" s="44"/>
      <c r="B59" s="23" t="s">
        <v>53</v>
      </c>
      <c r="C59" s="42">
        <v>26</v>
      </c>
      <c r="D59" s="33">
        <v>6732</v>
      </c>
      <c r="E59" s="34">
        <v>0.38621509209744503</v>
      </c>
      <c r="F59" s="33">
        <v>5</v>
      </c>
      <c r="G59" s="33">
        <v>4651</v>
      </c>
      <c r="H59" s="34">
        <v>0.10750376263169212</v>
      </c>
      <c r="I59" s="33">
        <v>9</v>
      </c>
      <c r="J59" s="33">
        <v>2123</v>
      </c>
      <c r="K59" s="41">
        <v>0.42392840320301461</v>
      </c>
    </row>
    <row r="60" spans="1:11" ht="13.8" thickBot="1" x14ac:dyDescent="0.3">
      <c r="A60" s="44"/>
      <c r="B60" s="23" t="s">
        <v>54</v>
      </c>
      <c r="C60" s="42">
        <v>47</v>
      </c>
      <c r="D60" s="33">
        <v>36176</v>
      </c>
      <c r="E60" s="34">
        <v>0.12992038920831489</v>
      </c>
      <c r="F60" s="33">
        <v>23</v>
      </c>
      <c r="G60" s="33">
        <v>28141</v>
      </c>
      <c r="H60" s="34">
        <v>8.1731281759710034E-2</v>
      </c>
      <c r="I60" s="33">
        <v>52</v>
      </c>
      <c r="J60" s="33">
        <v>9408</v>
      </c>
      <c r="K60" s="41">
        <v>0.55272108843537415</v>
      </c>
    </row>
    <row r="61" spans="1:11" ht="13.8" thickBot="1" x14ac:dyDescent="0.3">
      <c r="A61" s="44"/>
      <c r="B61" s="23" t="s">
        <v>55</v>
      </c>
      <c r="C61" s="42">
        <v>2</v>
      </c>
      <c r="D61" s="33">
        <v>973</v>
      </c>
      <c r="E61" s="34">
        <v>0.20554984583761562</v>
      </c>
      <c r="F61" s="33">
        <v>0</v>
      </c>
      <c r="G61" s="33">
        <v>718</v>
      </c>
      <c r="H61" s="34">
        <v>0</v>
      </c>
      <c r="I61" s="33">
        <v>2</v>
      </c>
      <c r="J61" s="33">
        <v>193</v>
      </c>
      <c r="K61" s="41">
        <v>1.0362694300518136</v>
      </c>
    </row>
    <row r="62" spans="1:11" ht="13.8" thickBot="1" x14ac:dyDescent="0.3">
      <c r="A62" s="45"/>
      <c r="B62" s="7" t="s">
        <v>68</v>
      </c>
      <c r="C62" s="35">
        <v>117</v>
      </c>
      <c r="D62" s="35">
        <v>82332</v>
      </c>
      <c r="E62" s="36">
        <v>0.14210756449497158</v>
      </c>
      <c r="F62" s="35">
        <v>49</v>
      </c>
      <c r="G62" s="35">
        <v>61201</v>
      </c>
      <c r="H62" s="36">
        <v>8.0064051240992792E-2</v>
      </c>
      <c r="I62" s="35">
        <v>103</v>
      </c>
      <c r="J62" s="35">
        <v>22582</v>
      </c>
      <c r="K62" s="36">
        <v>0.45611549021344433</v>
      </c>
    </row>
    <row r="63" spans="1:11" ht="13.8" thickBot="1" x14ac:dyDescent="0.3">
      <c r="A63" s="43" t="s">
        <v>56</v>
      </c>
      <c r="B63" s="23" t="s">
        <v>67</v>
      </c>
      <c r="C63" s="42">
        <v>0</v>
      </c>
      <c r="D63" s="33">
        <v>726</v>
      </c>
      <c r="E63" s="34">
        <v>0</v>
      </c>
      <c r="F63" s="33">
        <v>1</v>
      </c>
      <c r="G63" s="33">
        <v>432</v>
      </c>
      <c r="H63" s="34">
        <v>0.23148148148148145</v>
      </c>
      <c r="I63" s="33">
        <v>0</v>
      </c>
      <c r="J63" s="33">
        <v>203</v>
      </c>
      <c r="K63" s="41">
        <v>0</v>
      </c>
    </row>
    <row r="64" spans="1:11" ht="13.8" thickBot="1" x14ac:dyDescent="0.3">
      <c r="A64" s="44"/>
      <c r="B64" s="23" t="s">
        <v>57</v>
      </c>
      <c r="C64" s="42">
        <v>1</v>
      </c>
      <c r="D64" s="33">
        <v>4696</v>
      </c>
      <c r="E64" s="34">
        <v>2.1294718909710391E-2</v>
      </c>
      <c r="F64" s="33">
        <v>1</v>
      </c>
      <c r="G64" s="33">
        <v>3969</v>
      </c>
      <c r="H64" s="34">
        <v>2.5195263290501389E-2</v>
      </c>
      <c r="I64" s="33">
        <v>2</v>
      </c>
      <c r="J64" s="33">
        <v>1063</v>
      </c>
      <c r="K64" s="41">
        <v>0.18814675446848542</v>
      </c>
    </row>
    <row r="65" spans="1:11" ht="13.8" thickBot="1" x14ac:dyDescent="0.3">
      <c r="A65" s="44"/>
      <c r="B65" s="23" t="s">
        <v>58</v>
      </c>
      <c r="C65" s="42">
        <v>1</v>
      </c>
      <c r="D65" s="33">
        <v>2629</v>
      </c>
      <c r="E65" s="34">
        <v>3.8037276531000384E-2</v>
      </c>
      <c r="F65" s="33">
        <v>1</v>
      </c>
      <c r="G65" s="33">
        <v>2142</v>
      </c>
      <c r="H65" s="34">
        <v>4.6685340802987862E-2</v>
      </c>
      <c r="I65" s="33">
        <v>0</v>
      </c>
      <c r="J65" s="33">
        <v>405</v>
      </c>
      <c r="K65" s="41">
        <v>0</v>
      </c>
    </row>
    <row r="66" spans="1:11" ht="13.8" thickBot="1" x14ac:dyDescent="0.3">
      <c r="A66" s="44"/>
      <c r="B66" s="23" t="s">
        <v>59</v>
      </c>
      <c r="C66" s="42">
        <v>4</v>
      </c>
      <c r="D66" s="33">
        <v>1457</v>
      </c>
      <c r="E66" s="34">
        <v>0.27453671928620454</v>
      </c>
      <c r="F66" s="33">
        <v>0</v>
      </c>
      <c r="G66" s="33">
        <v>1033</v>
      </c>
      <c r="H66" s="34">
        <v>0</v>
      </c>
      <c r="I66" s="33">
        <v>0</v>
      </c>
      <c r="J66" s="33">
        <v>319</v>
      </c>
      <c r="K66" s="41">
        <v>0</v>
      </c>
    </row>
    <row r="67" spans="1:11" ht="13.8" thickBot="1" x14ac:dyDescent="0.3">
      <c r="A67" s="44"/>
      <c r="B67" s="23" t="s">
        <v>60</v>
      </c>
      <c r="C67" s="42">
        <v>3</v>
      </c>
      <c r="D67" s="33">
        <v>1525</v>
      </c>
      <c r="E67" s="34">
        <v>0.19672131147540983</v>
      </c>
      <c r="F67" s="33">
        <v>1</v>
      </c>
      <c r="G67" s="33">
        <v>1271</v>
      </c>
      <c r="H67" s="34">
        <v>7.8678206136900075E-2</v>
      </c>
      <c r="I67" s="33">
        <v>0</v>
      </c>
      <c r="J67" s="33">
        <v>232</v>
      </c>
      <c r="K67" s="41">
        <v>0</v>
      </c>
    </row>
    <row r="68" spans="1:11" ht="13.8" thickBot="1" x14ac:dyDescent="0.3">
      <c r="A68" s="44"/>
      <c r="B68" s="23" t="s">
        <v>61</v>
      </c>
      <c r="C68" s="42">
        <v>4</v>
      </c>
      <c r="D68" s="33">
        <v>5088</v>
      </c>
      <c r="E68" s="34">
        <v>7.8616352201257872E-2</v>
      </c>
      <c r="F68" s="33">
        <v>2</v>
      </c>
      <c r="G68" s="33">
        <v>4387</v>
      </c>
      <c r="H68" s="34">
        <v>4.5589240939138367E-2</v>
      </c>
      <c r="I68" s="33">
        <v>3</v>
      </c>
      <c r="J68" s="33">
        <v>1164</v>
      </c>
      <c r="K68" s="41">
        <v>0.25773195876288657</v>
      </c>
    </row>
    <row r="69" spans="1:11" ht="12.75" customHeight="1" thickBot="1" x14ac:dyDescent="0.3">
      <c r="A69" s="45"/>
      <c r="B69" s="7" t="s">
        <v>68</v>
      </c>
      <c r="C69" s="35">
        <v>13</v>
      </c>
      <c r="D69" s="35">
        <v>16121</v>
      </c>
      <c r="E69" s="36">
        <v>8.0640158799081943E-2</v>
      </c>
      <c r="F69" s="35">
        <v>6</v>
      </c>
      <c r="G69" s="35">
        <v>13234</v>
      </c>
      <c r="H69" s="36">
        <v>4.5337766359377363E-2</v>
      </c>
      <c r="I69" s="35">
        <v>5</v>
      </c>
      <c r="J69" s="35">
        <v>3386</v>
      </c>
      <c r="K69" s="36">
        <v>0.14766686355581807</v>
      </c>
    </row>
    <row r="70" spans="1:11" ht="12.75" customHeight="1" thickBot="1" x14ac:dyDescent="0.3">
      <c r="A70" s="46" t="s">
        <v>68</v>
      </c>
      <c r="B70" s="47"/>
      <c r="C70" s="37">
        <v>218</v>
      </c>
      <c r="D70" s="37">
        <v>163334</v>
      </c>
      <c r="E70" s="38">
        <v>0.13346884298431433</v>
      </c>
      <c r="F70" s="37">
        <v>77</v>
      </c>
      <c r="G70" s="37">
        <v>116466</v>
      </c>
      <c r="H70" s="38">
        <v>6.6113715590816205E-2</v>
      </c>
      <c r="I70" s="37">
        <v>211</v>
      </c>
      <c r="J70" s="37">
        <v>44639</v>
      </c>
      <c r="K70" s="38">
        <v>0.47268083962454355</v>
      </c>
    </row>
  </sheetData>
  <mergeCells count="10">
    <mergeCell ref="A41:A53"/>
    <mergeCell ref="A54:A62"/>
    <mergeCell ref="A63:A69"/>
    <mergeCell ref="A70:B70"/>
    <mergeCell ref="A1:K1"/>
    <mergeCell ref="A4:B5"/>
    <mergeCell ref="C4:E4"/>
    <mergeCell ref="F4:H4"/>
    <mergeCell ref="I4:K4"/>
    <mergeCell ref="A6:A4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8264-1FA2-47EE-BE97-836B18DDB002}">
  <dimension ref="A1:K70"/>
  <sheetViews>
    <sheetView workbookViewId="0">
      <selection activeCell="A2" sqref="A2"/>
    </sheetView>
  </sheetViews>
  <sheetFormatPr defaultRowHeight="13.2" x14ac:dyDescent="0.25"/>
  <cols>
    <col min="1" max="1" width="25" style="32" customWidth="1"/>
    <col min="2" max="2" width="13.5546875" style="32" customWidth="1"/>
    <col min="3" max="3" width="19.44140625" style="32" customWidth="1"/>
    <col min="4" max="4" width="12" style="32" customWidth="1"/>
    <col min="5" max="5" width="17.109375" style="32" customWidth="1"/>
    <col min="6" max="6" width="11.6640625" style="32" customWidth="1"/>
    <col min="7" max="7" width="14.5546875" style="32" customWidth="1"/>
    <col min="8" max="8" width="17.44140625" style="32" customWidth="1"/>
    <col min="9" max="9" width="12.44140625" style="32" customWidth="1"/>
    <col min="10" max="10" width="8.88671875" style="32"/>
    <col min="11" max="11" width="22.88671875" style="32" customWidth="1"/>
    <col min="12" max="16384" width="8.88671875" style="32"/>
  </cols>
  <sheetData>
    <row r="1" spans="1:11" ht="24" customHeight="1" x14ac:dyDescent="0.25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 x14ac:dyDescent="0.25"/>
    <row r="3" spans="1:11" ht="12.75" customHeight="1" thickBot="1" x14ac:dyDescent="0.3">
      <c r="A3" s="20" t="s">
        <v>72</v>
      </c>
    </row>
    <row r="4" spans="1:11" ht="12.75" customHeight="1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72.75" customHeight="1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5" t="s">
        <v>3</v>
      </c>
      <c r="G5" s="5" t="s">
        <v>69</v>
      </c>
      <c r="H5" s="13" t="s">
        <v>70</v>
      </c>
      <c r="I5" s="5" t="s">
        <v>3</v>
      </c>
      <c r="J5" s="5" t="s">
        <v>69</v>
      </c>
      <c r="K5" s="13" t="s">
        <v>70</v>
      </c>
    </row>
    <row r="6" spans="1:11" ht="12.75" customHeight="1" thickBot="1" x14ac:dyDescent="0.3">
      <c r="A6" s="43" t="s">
        <v>4</v>
      </c>
      <c r="B6" s="23" t="s">
        <v>5</v>
      </c>
      <c r="C6" s="33">
        <v>7</v>
      </c>
      <c r="D6" s="33">
        <v>1196</v>
      </c>
      <c r="E6" s="34">
        <v>0.58528428093645479</v>
      </c>
      <c r="F6" s="33">
        <v>2</v>
      </c>
      <c r="G6" s="33">
        <v>709</v>
      </c>
      <c r="H6" s="34">
        <v>0.28208744710860367</v>
      </c>
      <c r="I6" s="33">
        <v>12</v>
      </c>
      <c r="J6" s="33">
        <v>557</v>
      </c>
      <c r="K6" s="34">
        <v>2.1543985637342908</v>
      </c>
    </row>
    <row r="7" spans="1:11" ht="12.75" customHeight="1" thickBot="1" x14ac:dyDescent="0.3">
      <c r="A7" s="44"/>
      <c r="B7" s="23" t="s">
        <v>6</v>
      </c>
      <c r="C7" s="33">
        <v>0</v>
      </c>
      <c r="D7" s="33">
        <v>1068</v>
      </c>
      <c r="E7" s="34">
        <v>0</v>
      </c>
      <c r="F7" s="33">
        <v>1</v>
      </c>
      <c r="G7" s="33">
        <v>595</v>
      </c>
      <c r="H7" s="34">
        <v>0.16806722689075632</v>
      </c>
      <c r="I7" s="33">
        <v>0</v>
      </c>
      <c r="J7" s="33">
        <v>294</v>
      </c>
      <c r="K7" s="34">
        <v>0</v>
      </c>
    </row>
    <row r="8" spans="1:11" ht="12.75" customHeight="1" thickBot="1" x14ac:dyDescent="0.3">
      <c r="A8" s="44"/>
      <c r="B8" s="23" t="s">
        <v>7</v>
      </c>
      <c r="C8" s="33">
        <v>0</v>
      </c>
      <c r="D8" s="33">
        <v>1178</v>
      </c>
      <c r="E8" s="34">
        <v>0</v>
      </c>
      <c r="F8" s="33">
        <v>1</v>
      </c>
      <c r="G8" s="33">
        <v>693</v>
      </c>
      <c r="H8" s="34">
        <v>0.14430014430014429</v>
      </c>
      <c r="I8" s="33">
        <v>1</v>
      </c>
      <c r="J8" s="33">
        <v>309</v>
      </c>
      <c r="K8" s="34">
        <v>0.3236245954692557</v>
      </c>
    </row>
    <row r="9" spans="1:11" ht="12.75" customHeight="1" thickBot="1" x14ac:dyDescent="0.3">
      <c r="A9" s="44"/>
      <c r="B9" s="23" t="s">
        <v>8</v>
      </c>
      <c r="C9" s="33">
        <v>1</v>
      </c>
      <c r="D9" s="33">
        <v>979</v>
      </c>
      <c r="E9" s="34">
        <v>0.10214504596527069</v>
      </c>
      <c r="F9" s="33">
        <v>1</v>
      </c>
      <c r="G9" s="33">
        <v>731</v>
      </c>
      <c r="H9" s="34">
        <v>0.13679890560875513</v>
      </c>
      <c r="I9" s="33">
        <v>5</v>
      </c>
      <c r="J9" s="33">
        <v>326</v>
      </c>
      <c r="K9" s="34">
        <v>1.5337423312883436</v>
      </c>
    </row>
    <row r="10" spans="1:11" ht="12.75" customHeight="1" thickBot="1" x14ac:dyDescent="0.3">
      <c r="A10" s="44"/>
      <c r="B10" s="23" t="s">
        <v>9</v>
      </c>
      <c r="C10" s="33">
        <v>3</v>
      </c>
      <c r="D10" s="33">
        <v>1281</v>
      </c>
      <c r="E10" s="34">
        <v>0.23419203747072601</v>
      </c>
      <c r="F10" s="33">
        <v>1</v>
      </c>
      <c r="G10" s="33">
        <v>964</v>
      </c>
      <c r="H10" s="34">
        <v>0.1037344398340249</v>
      </c>
      <c r="I10" s="33">
        <v>4</v>
      </c>
      <c r="J10" s="33">
        <v>317</v>
      </c>
      <c r="K10" s="34">
        <v>1.2618296529968454</v>
      </c>
    </row>
    <row r="11" spans="1:11" ht="12.75" customHeight="1" thickBot="1" x14ac:dyDescent="0.3">
      <c r="A11" s="44"/>
      <c r="B11" s="23" t="s">
        <v>10</v>
      </c>
      <c r="C11" s="33">
        <v>1</v>
      </c>
      <c r="D11" s="33">
        <v>2499</v>
      </c>
      <c r="E11" s="34">
        <v>4.0016006402561026E-2</v>
      </c>
      <c r="F11" s="33">
        <v>31</v>
      </c>
      <c r="G11" s="33">
        <v>1621</v>
      </c>
      <c r="H11" s="34">
        <v>1.9123997532387416</v>
      </c>
      <c r="I11" s="33">
        <v>1</v>
      </c>
      <c r="J11" s="33">
        <v>759</v>
      </c>
      <c r="K11" s="34">
        <v>0.13175230566534915</v>
      </c>
    </row>
    <row r="12" spans="1:11" ht="12.75" customHeight="1" thickBot="1" x14ac:dyDescent="0.3">
      <c r="A12" s="44"/>
      <c r="B12" s="23" t="s">
        <v>11</v>
      </c>
      <c r="C12" s="33">
        <v>3</v>
      </c>
      <c r="D12" s="33">
        <v>1162</v>
      </c>
      <c r="E12" s="34">
        <v>0.25817555938037867</v>
      </c>
      <c r="F12" s="33">
        <v>0</v>
      </c>
      <c r="G12" s="33">
        <v>682</v>
      </c>
      <c r="H12" s="34">
        <v>0</v>
      </c>
      <c r="I12" s="33">
        <v>0</v>
      </c>
      <c r="J12" s="33">
        <v>276</v>
      </c>
      <c r="K12" s="34">
        <v>0</v>
      </c>
    </row>
    <row r="13" spans="1:11" ht="12.75" customHeight="1" thickBot="1" x14ac:dyDescent="0.3">
      <c r="A13" s="44"/>
      <c r="B13" s="23" t="s">
        <v>12</v>
      </c>
      <c r="C13" s="33">
        <v>2</v>
      </c>
      <c r="D13" s="33">
        <v>1472</v>
      </c>
      <c r="E13" s="34">
        <v>0.1358695652173913</v>
      </c>
      <c r="F13" s="33">
        <v>0</v>
      </c>
      <c r="G13" s="33">
        <v>883</v>
      </c>
      <c r="H13" s="34">
        <v>0</v>
      </c>
      <c r="I13" s="33">
        <v>3</v>
      </c>
      <c r="J13" s="33">
        <v>356</v>
      </c>
      <c r="K13" s="34">
        <v>0.84269662921348309</v>
      </c>
    </row>
    <row r="14" spans="1:11" ht="12.75" customHeight="1" thickBot="1" x14ac:dyDescent="0.3">
      <c r="A14" s="44"/>
      <c r="B14" s="23" t="s">
        <v>13</v>
      </c>
      <c r="C14" s="33">
        <v>22</v>
      </c>
      <c r="D14" s="33">
        <v>1696</v>
      </c>
      <c r="E14" s="34">
        <v>1.2971698113207548</v>
      </c>
      <c r="F14" s="33">
        <v>0</v>
      </c>
      <c r="G14" s="33">
        <v>1080</v>
      </c>
      <c r="H14" s="34">
        <v>0</v>
      </c>
      <c r="I14" s="33">
        <v>17</v>
      </c>
      <c r="J14" s="33">
        <v>602</v>
      </c>
      <c r="K14" s="34">
        <v>2.823920265780731</v>
      </c>
    </row>
    <row r="15" spans="1:11" ht="12.75" customHeight="1" thickBot="1" x14ac:dyDescent="0.3">
      <c r="A15" s="44"/>
      <c r="B15" s="23" t="s">
        <v>14</v>
      </c>
      <c r="C15" s="33">
        <v>4</v>
      </c>
      <c r="D15" s="33">
        <v>2741</v>
      </c>
      <c r="E15" s="34">
        <v>0.1459321415541773</v>
      </c>
      <c r="F15" s="33">
        <v>0</v>
      </c>
      <c r="G15" s="33">
        <v>1784</v>
      </c>
      <c r="H15" s="34">
        <v>0</v>
      </c>
      <c r="I15" s="33">
        <v>2</v>
      </c>
      <c r="J15" s="33">
        <v>762</v>
      </c>
      <c r="K15" s="34">
        <v>0.26246719160104987</v>
      </c>
    </row>
    <row r="16" spans="1:11" ht="12.75" customHeight="1" thickBot="1" x14ac:dyDescent="0.3">
      <c r="A16" s="44"/>
      <c r="B16" s="23" t="s">
        <v>15</v>
      </c>
      <c r="C16" s="33">
        <v>4</v>
      </c>
      <c r="D16" s="33">
        <v>1357</v>
      </c>
      <c r="E16" s="34">
        <v>0.29476787030213708</v>
      </c>
      <c r="F16" s="33">
        <v>0</v>
      </c>
      <c r="G16" s="33">
        <v>853</v>
      </c>
      <c r="H16" s="34">
        <v>0</v>
      </c>
      <c r="I16" s="33">
        <v>4</v>
      </c>
      <c r="J16" s="33">
        <v>430</v>
      </c>
      <c r="K16" s="34">
        <v>0.93023255813953487</v>
      </c>
    </row>
    <row r="17" spans="1:11" ht="12.75" customHeight="1" thickBot="1" x14ac:dyDescent="0.3">
      <c r="A17" s="44"/>
      <c r="B17" s="23" t="s">
        <v>16</v>
      </c>
      <c r="C17" s="33">
        <v>6</v>
      </c>
      <c r="D17" s="33">
        <v>2312</v>
      </c>
      <c r="E17" s="34">
        <v>0.25951557093425603</v>
      </c>
      <c r="F17" s="33">
        <v>0</v>
      </c>
      <c r="G17" s="33">
        <v>1642</v>
      </c>
      <c r="H17" s="34">
        <v>0</v>
      </c>
      <c r="I17" s="33">
        <v>2</v>
      </c>
      <c r="J17" s="33">
        <v>664</v>
      </c>
      <c r="K17" s="34">
        <v>0.30120481927710846</v>
      </c>
    </row>
    <row r="18" spans="1:11" ht="12.75" customHeight="1" thickBot="1" x14ac:dyDescent="0.3">
      <c r="A18" s="44"/>
      <c r="B18" s="23" t="s">
        <v>17</v>
      </c>
      <c r="C18" s="33">
        <v>1</v>
      </c>
      <c r="D18" s="33">
        <v>984</v>
      </c>
      <c r="E18" s="34">
        <v>0.10162601626016261</v>
      </c>
      <c r="F18" s="33">
        <v>1</v>
      </c>
      <c r="G18" s="33">
        <v>606</v>
      </c>
      <c r="H18" s="34">
        <v>0.16501650165016502</v>
      </c>
      <c r="I18" s="33">
        <v>2</v>
      </c>
      <c r="J18" s="33">
        <v>310</v>
      </c>
      <c r="K18" s="34">
        <v>0.64516129032258063</v>
      </c>
    </row>
    <row r="19" spans="1:11" ht="12.75" customHeight="1" thickBot="1" x14ac:dyDescent="0.3">
      <c r="A19" s="44"/>
      <c r="B19" s="23" t="s">
        <v>18</v>
      </c>
      <c r="C19" s="33">
        <v>7</v>
      </c>
      <c r="D19" s="33">
        <v>3292</v>
      </c>
      <c r="E19" s="34">
        <v>0.21263669501822599</v>
      </c>
      <c r="F19" s="33">
        <v>1</v>
      </c>
      <c r="G19" s="33">
        <v>2287</v>
      </c>
      <c r="H19" s="34">
        <v>4.3725404459991256E-2</v>
      </c>
      <c r="I19" s="33">
        <v>13</v>
      </c>
      <c r="J19" s="33">
        <v>1158</v>
      </c>
      <c r="K19" s="34">
        <v>1.1226252158894647</v>
      </c>
    </row>
    <row r="20" spans="1:11" ht="12.75" customHeight="1" thickBot="1" x14ac:dyDescent="0.3">
      <c r="A20" s="44"/>
      <c r="B20" s="23" t="s">
        <v>19</v>
      </c>
      <c r="C20" s="33">
        <v>2</v>
      </c>
      <c r="D20" s="33">
        <v>3255</v>
      </c>
      <c r="E20" s="34">
        <v>6.1443932411674347E-2</v>
      </c>
      <c r="F20" s="33">
        <v>0</v>
      </c>
      <c r="G20" s="33">
        <v>2316</v>
      </c>
      <c r="H20" s="34">
        <v>0</v>
      </c>
      <c r="I20" s="33">
        <v>0</v>
      </c>
      <c r="J20" s="33">
        <v>727</v>
      </c>
      <c r="K20" s="34">
        <v>0</v>
      </c>
    </row>
    <row r="21" spans="1:11" ht="12.75" customHeight="1" thickBot="1" x14ac:dyDescent="0.3">
      <c r="A21" s="44"/>
      <c r="B21" s="23" t="s">
        <v>20</v>
      </c>
      <c r="C21" s="33">
        <v>4</v>
      </c>
      <c r="D21" s="33">
        <v>999</v>
      </c>
      <c r="E21" s="34">
        <v>0.40040040040040037</v>
      </c>
      <c r="F21" s="33">
        <v>0</v>
      </c>
      <c r="G21" s="33">
        <v>541</v>
      </c>
      <c r="H21" s="34">
        <v>0</v>
      </c>
      <c r="I21" s="33">
        <v>0</v>
      </c>
      <c r="J21" s="33">
        <v>265</v>
      </c>
      <c r="K21" s="34">
        <v>0</v>
      </c>
    </row>
    <row r="22" spans="1:11" ht="12.75" customHeight="1" thickBot="1" x14ac:dyDescent="0.3">
      <c r="A22" s="44"/>
      <c r="B22" s="23" t="s">
        <v>21</v>
      </c>
      <c r="C22" s="33">
        <v>2</v>
      </c>
      <c r="D22" s="33">
        <v>1322</v>
      </c>
      <c r="E22" s="34">
        <v>0.15128593040847202</v>
      </c>
      <c r="F22" s="33">
        <v>0</v>
      </c>
      <c r="G22" s="33">
        <v>854</v>
      </c>
      <c r="H22" s="34">
        <v>0</v>
      </c>
      <c r="I22" s="33">
        <v>0</v>
      </c>
      <c r="J22" s="33">
        <v>385</v>
      </c>
      <c r="K22" s="34">
        <v>0</v>
      </c>
    </row>
    <row r="23" spans="1:11" ht="12.75" customHeight="1" thickBot="1" x14ac:dyDescent="0.3">
      <c r="A23" s="44"/>
      <c r="B23" s="23" t="s">
        <v>22</v>
      </c>
      <c r="C23" s="33">
        <v>2</v>
      </c>
      <c r="D23" s="33">
        <v>2066</v>
      </c>
      <c r="E23" s="34">
        <v>9.6805421103581799E-2</v>
      </c>
      <c r="F23" s="33">
        <v>0</v>
      </c>
      <c r="G23" s="33">
        <v>1339</v>
      </c>
      <c r="H23" s="34">
        <v>0</v>
      </c>
      <c r="I23" s="33">
        <v>2</v>
      </c>
      <c r="J23" s="33">
        <v>503</v>
      </c>
      <c r="K23" s="34">
        <v>0.39761431411530812</v>
      </c>
    </row>
    <row r="24" spans="1:11" ht="12.75" customHeight="1" thickBot="1" x14ac:dyDescent="0.3">
      <c r="A24" s="44"/>
      <c r="B24" s="23" t="s">
        <v>23</v>
      </c>
      <c r="C24" s="33">
        <v>0</v>
      </c>
      <c r="D24" s="33">
        <v>1304</v>
      </c>
      <c r="E24" s="34">
        <v>0</v>
      </c>
      <c r="F24" s="33">
        <v>0</v>
      </c>
      <c r="G24" s="33">
        <v>869</v>
      </c>
      <c r="H24" s="34">
        <v>0</v>
      </c>
      <c r="I24" s="33">
        <v>2</v>
      </c>
      <c r="J24" s="33">
        <v>338</v>
      </c>
      <c r="K24" s="34">
        <v>0.59171597633136097</v>
      </c>
    </row>
    <row r="25" spans="1:11" ht="12.75" customHeight="1" thickBot="1" x14ac:dyDescent="0.3">
      <c r="A25" s="44"/>
      <c r="B25" s="23" t="s">
        <v>24</v>
      </c>
      <c r="C25" s="33">
        <v>3</v>
      </c>
      <c r="D25" s="33">
        <v>2114</v>
      </c>
      <c r="E25" s="34">
        <v>0.14191106906338694</v>
      </c>
      <c r="F25" s="33">
        <v>0</v>
      </c>
      <c r="G25" s="33">
        <v>1233</v>
      </c>
      <c r="H25" s="34">
        <v>0</v>
      </c>
      <c r="I25" s="33">
        <v>0</v>
      </c>
      <c r="J25" s="33">
        <v>517</v>
      </c>
      <c r="K25" s="34">
        <v>0</v>
      </c>
    </row>
    <row r="26" spans="1:11" ht="12.75" customHeight="1" thickBot="1" x14ac:dyDescent="0.3">
      <c r="A26" s="44"/>
      <c r="B26" s="23" t="s">
        <v>25</v>
      </c>
      <c r="C26" s="33">
        <v>0</v>
      </c>
      <c r="D26" s="33">
        <v>1732</v>
      </c>
      <c r="E26" s="34">
        <v>0</v>
      </c>
      <c r="F26" s="33">
        <v>0</v>
      </c>
      <c r="G26" s="33">
        <v>1091</v>
      </c>
      <c r="H26" s="34">
        <v>0</v>
      </c>
      <c r="I26" s="33">
        <v>1</v>
      </c>
      <c r="J26" s="33">
        <v>507</v>
      </c>
      <c r="K26" s="34">
        <v>0.19723865877712032</v>
      </c>
    </row>
    <row r="27" spans="1:11" ht="12.75" customHeight="1" thickBot="1" x14ac:dyDescent="0.3">
      <c r="A27" s="44"/>
      <c r="B27" s="23" t="s">
        <v>26</v>
      </c>
      <c r="C27" s="33">
        <v>4</v>
      </c>
      <c r="D27" s="33">
        <v>1514</v>
      </c>
      <c r="E27" s="34">
        <v>0.26420079260237783</v>
      </c>
      <c r="F27" s="33">
        <v>1</v>
      </c>
      <c r="G27" s="33">
        <v>881</v>
      </c>
      <c r="H27" s="34">
        <v>0.11350737797956867</v>
      </c>
      <c r="I27" s="33">
        <v>7</v>
      </c>
      <c r="J27" s="33">
        <v>512</v>
      </c>
      <c r="K27" s="34">
        <v>1.3671875</v>
      </c>
    </row>
    <row r="28" spans="1:11" ht="12.75" customHeight="1" thickBot="1" x14ac:dyDescent="0.3">
      <c r="A28" s="44"/>
      <c r="B28" s="23" t="s">
        <v>27</v>
      </c>
      <c r="C28" s="33">
        <v>2</v>
      </c>
      <c r="D28" s="33">
        <v>1545</v>
      </c>
      <c r="E28" s="34">
        <v>0.12944983818770225</v>
      </c>
      <c r="F28" s="33">
        <v>0</v>
      </c>
      <c r="G28" s="33">
        <v>969</v>
      </c>
      <c r="H28" s="34">
        <v>0</v>
      </c>
      <c r="I28" s="33">
        <v>0</v>
      </c>
      <c r="J28" s="33">
        <v>462</v>
      </c>
      <c r="K28" s="34">
        <v>0</v>
      </c>
    </row>
    <row r="29" spans="1:11" ht="12.75" customHeight="1" thickBot="1" x14ac:dyDescent="0.3">
      <c r="A29" s="44"/>
      <c r="B29" s="23" t="s">
        <v>28</v>
      </c>
      <c r="C29" s="33">
        <v>0</v>
      </c>
      <c r="D29" s="33">
        <v>1942</v>
      </c>
      <c r="E29" s="34">
        <v>0</v>
      </c>
      <c r="F29" s="33">
        <v>0</v>
      </c>
      <c r="G29" s="33">
        <v>1354</v>
      </c>
      <c r="H29" s="34">
        <v>0</v>
      </c>
      <c r="I29" s="33">
        <v>1</v>
      </c>
      <c r="J29" s="33">
        <v>509</v>
      </c>
      <c r="K29" s="34">
        <v>0.19646365422396855</v>
      </c>
    </row>
    <row r="30" spans="1:11" ht="12.75" customHeight="1" thickBot="1" x14ac:dyDescent="0.3">
      <c r="A30" s="44"/>
      <c r="B30" s="23" t="s">
        <v>29</v>
      </c>
      <c r="C30" s="33">
        <v>0</v>
      </c>
      <c r="D30" s="33">
        <v>1354</v>
      </c>
      <c r="E30" s="34">
        <v>0</v>
      </c>
      <c r="F30" s="33">
        <v>0</v>
      </c>
      <c r="G30" s="33">
        <v>876</v>
      </c>
      <c r="H30" s="34">
        <v>0</v>
      </c>
      <c r="I30" s="33">
        <v>5</v>
      </c>
      <c r="J30" s="33">
        <v>522</v>
      </c>
      <c r="K30" s="34">
        <v>0.95785440613026818</v>
      </c>
    </row>
    <row r="31" spans="1:11" ht="12.75" customHeight="1" thickBot="1" x14ac:dyDescent="0.3">
      <c r="A31" s="44"/>
      <c r="B31" s="23" t="s">
        <v>30</v>
      </c>
      <c r="C31" s="33">
        <v>4</v>
      </c>
      <c r="D31" s="33">
        <v>2391</v>
      </c>
      <c r="E31" s="34">
        <v>0.16729401923881221</v>
      </c>
      <c r="F31" s="33">
        <v>0</v>
      </c>
      <c r="G31" s="33">
        <v>1521</v>
      </c>
      <c r="H31" s="34">
        <v>0</v>
      </c>
      <c r="I31" s="33">
        <v>1</v>
      </c>
      <c r="J31" s="33">
        <v>583</v>
      </c>
      <c r="K31" s="34">
        <v>0.17152658662092624</v>
      </c>
    </row>
    <row r="32" spans="1:11" ht="12.75" customHeight="1" thickBot="1" x14ac:dyDescent="0.3">
      <c r="A32" s="44"/>
      <c r="B32" s="23" t="s">
        <v>31</v>
      </c>
      <c r="C32" s="33">
        <v>2</v>
      </c>
      <c r="D32" s="33">
        <v>1152</v>
      </c>
      <c r="E32" s="34">
        <v>0.1736111111111111</v>
      </c>
      <c r="F32" s="33">
        <v>49</v>
      </c>
      <c r="G32" s="33">
        <v>804</v>
      </c>
      <c r="H32" s="34">
        <v>6.0945273631840795</v>
      </c>
      <c r="I32" s="33">
        <v>6</v>
      </c>
      <c r="J32" s="33">
        <v>406</v>
      </c>
      <c r="K32" s="34">
        <v>1.4778325123152709</v>
      </c>
    </row>
    <row r="33" spans="1:11" ht="12.75" customHeight="1" thickBot="1" x14ac:dyDescent="0.3">
      <c r="A33" s="44"/>
      <c r="B33" s="23" t="s">
        <v>32</v>
      </c>
      <c r="C33" s="33">
        <v>4</v>
      </c>
      <c r="D33" s="33">
        <v>2134</v>
      </c>
      <c r="E33" s="34">
        <v>0.18744142455482662</v>
      </c>
      <c r="F33" s="33">
        <v>1</v>
      </c>
      <c r="G33" s="33">
        <v>1428</v>
      </c>
      <c r="H33" s="34">
        <v>7.0028011204481794E-2</v>
      </c>
      <c r="I33" s="33">
        <v>1</v>
      </c>
      <c r="J33" s="33">
        <v>668</v>
      </c>
      <c r="K33" s="34">
        <v>0.14970059880239522</v>
      </c>
    </row>
    <row r="34" spans="1:11" ht="12.75" customHeight="1" thickBot="1" x14ac:dyDescent="0.3">
      <c r="A34" s="44"/>
      <c r="B34" s="23" t="s">
        <v>33</v>
      </c>
      <c r="C34" s="33">
        <v>7</v>
      </c>
      <c r="D34" s="33">
        <v>2294</v>
      </c>
      <c r="E34" s="34">
        <v>0.3051438535309503</v>
      </c>
      <c r="F34" s="33">
        <v>1</v>
      </c>
      <c r="G34" s="33">
        <v>1596</v>
      </c>
      <c r="H34" s="34">
        <v>6.2656641604010022E-2</v>
      </c>
      <c r="I34" s="33">
        <v>4</v>
      </c>
      <c r="J34" s="33">
        <v>639</v>
      </c>
      <c r="K34" s="34">
        <v>0.6259780907668232</v>
      </c>
    </row>
    <row r="35" spans="1:11" ht="12.75" customHeight="1" thickBot="1" x14ac:dyDescent="0.3">
      <c r="A35" s="44"/>
      <c r="B35" s="23" t="s">
        <v>34</v>
      </c>
      <c r="C35" s="33">
        <v>0</v>
      </c>
      <c r="D35" s="33">
        <v>1732</v>
      </c>
      <c r="E35" s="34">
        <v>0</v>
      </c>
      <c r="F35" s="33">
        <v>0</v>
      </c>
      <c r="G35" s="33">
        <v>1247</v>
      </c>
      <c r="H35" s="34">
        <v>0</v>
      </c>
      <c r="I35" s="33">
        <v>0</v>
      </c>
      <c r="J35" s="33">
        <v>596</v>
      </c>
      <c r="K35" s="34">
        <v>0</v>
      </c>
    </row>
    <row r="36" spans="1:11" ht="12.75" customHeight="1" thickBot="1" x14ac:dyDescent="0.3">
      <c r="A36" s="44"/>
      <c r="B36" s="23" t="s">
        <v>35</v>
      </c>
      <c r="C36" s="33">
        <v>1</v>
      </c>
      <c r="D36" s="33">
        <v>1834</v>
      </c>
      <c r="E36" s="34">
        <v>5.452562704471102E-2</v>
      </c>
      <c r="F36" s="33">
        <v>0</v>
      </c>
      <c r="G36" s="33">
        <v>1234</v>
      </c>
      <c r="H36" s="34">
        <v>0</v>
      </c>
      <c r="I36" s="33">
        <v>4</v>
      </c>
      <c r="J36" s="33">
        <v>462</v>
      </c>
      <c r="K36" s="34">
        <v>0.86580086580086579</v>
      </c>
    </row>
    <row r="37" spans="1:11" ht="12.75" customHeight="1" thickBot="1" x14ac:dyDescent="0.3">
      <c r="A37" s="44"/>
      <c r="B37" s="23" t="s">
        <v>36</v>
      </c>
      <c r="C37" s="33">
        <v>0</v>
      </c>
      <c r="D37" s="33">
        <v>1886</v>
      </c>
      <c r="E37" s="34">
        <v>0</v>
      </c>
      <c r="F37" s="33">
        <v>0</v>
      </c>
      <c r="G37" s="33">
        <v>1246</v>
      </c>
      <c r="H37" s="34">
        <v>0</v>
      </c>
      <c r="I37" s="33">
        <v>3</v>
      </c>
      <c r="J37" s="33">
        <v>569</v>
      </c>
      <c r="K37" s="34">
        <v>0.52724077328646746</v>
      </c>
    </row>
    <row r="38" spans="1:11" ht="12.75" customHeight="1" thickBot="1" x14ac:dyDescent="0.3">
      <c r="A38" s="44"/>
      <c r="B38" s="23" t="s">
        <v>62</v>
      </c>
      <c r="C38" s="33">
        <v>0</v>
      </c>
      <c r="D38" s="33">
        <v>957</v>
      </c>
      <c r="E38" s="34">
        <v>0</v>
      </c>
      <c r="F38" s="33">
        <v>0</v>
      </c>
      <c r="G38" s="33">
        <v>634</v>
      </c>
      <c r="H38" s="34">
        <v>0</v>
      </c>
      <c r="I38" s="33">
        <v>0</v>
      </c>
      <c r="J38" s="33">
        <v>263</v>
      </c>
      <c r="K38" s="34">
        <v>0</v>
      </c>
    </row>
    <row r="39" spans="1:11" ht="12.75" customHeight="1" thickBot="1" x14ac:dyDescent="0.3">
      <c r="A39" s="44"/>
      <c r="B39" s="23" t="s">
        <v>37</v>
      </c>
      <c r="C39" s="33">
        <v>6</v>
      </c>
      <c r="D39" s="33">
        <v>2173</v>
      </c>
      <c r="E39" s="34">
        <v>0.2761159687068569</v>
      </c>
      <c r="F39" s="33">
        <v>0</v>
      </c>
      <c r="G39" s="33">
        <v>1357</v>
      </c>
      <c r="H39" s="34">
        <v>0</v>
      </c>
      <c r="I39" s="33">
        <v>9</v>
      </c>
      <c r="J39" s="33">
        <v>698</v>
      </c>
      <c r="K39" s="34">
        <v>1.2893982808022924</v>
      </c>
    </row>
    <row r="40" spans="1:11" ht="12.75" customHeight="1" thickBot="1" x14ac:dyDescent="0.3">
      <c r="A40" s="45"/>
      <c r="B40" s="7" t="s">
        <v>68</v>
      </c>
      <c r="C40" s="35">
        <v>104</v>
      </c>
      <c r="D40" s="35">
        <v>58917</v>
      </c>
      <c r="E40" s="36">
        <v>0.17651951049781894</v>
      </c>
      <c r="F40" s="35">
        <v>91</v>
      </c>
      <c r="G40" s="35">
        <v>38520</v>
      </c>
      <c r="H40" s="36">
        <f>+F40/G40*100</f>
        <v>0.23624091381100726</v>
      </c>
      <c r="I40" s="35">
        <v>112</v>
      </c>
      <c r="J40" s="35">
        <v>17251</v>
      </c>
      <c r="K40" s="36">
        <f>+I40/J40*100</f>
        <v>0.64923772534925517</v>
      </c>
    </row>
    <row r="41" spans="1:11" ht="12.75" customHeight="1" thickBot="1" x14ac:dyDescent="0.3">
      <c r="A41" s="43" t="s">
        <v>38</v>
      </c>
      <c r="B41" s="23" t="s">
        <v>39</v>
      </c>
      <c r="C41" s="33">
        <v>0</v>
      </c>
      <c r="D41" s="33">
        <v>263</v>
      </c>
      <c r="E41" s="34">
        <v>0</v>
      </c>
      <c r="F41" s="33">
        <v>0</v>
      </c>
      <c r="G41" s="33">
        <v>184</v>
      </c>
      <c r="H41" s="34">
        <v>0</v>
      </c>
      <c r="I41" s="33">
        <v>0</v>
      </c>
      <c r="J41" s="33">
        <v>81</v>
      </c>
      <c r="K41" s="34">
        <v>0</v>
      </c>
    </row>
    <row r="42" spans="1:11" ht="12.75" customHeight="1" thickBot="1" x14ac:dyDescent="0.3">
      <c r="A42" s="44"/>
      <c r="B42" s="23" t="s">
        <v>40</v>
      </c>
      <c r="C42" s="33">
        <v>1</v>
      </c>
      <c r="D42" s="33">
        <v>618</v>
      </c>
      <c r="E42" s="34">
        <v>0.16181229773462785</v>
      </c>
      <c r="F42" s="33">
        <v>0</v>
      </c>
      <c r="G42" s="33">
        <v>358</v>
      </c>
      <c r="H42" s="34">
        <v>0</v>
      </c>
      <c r="I42" s="33">
        <v>0</v>
      </c>
      <c r="J42" s="33">
        <v>197</v>
      </c>
      <c r="K42" s="34">
        <v>0</v>
      </c>
    </row>
    <row r="43" spans="1:11" ht="12.75" customHeight="1" thickBot="1" x14ac:dyDescent="0.3">
      <c r="A43" s="44"/>
      <c r="B43" s="23" t="s">
        <v>41</v>
      </c>
      <c r="C43" s="33">
        <v>2</v>
      </c>
      <c r="D43" s="33">
        <v>621</v>
      </c>
      <c r="E43" s="34">
        <v>0.322061191626409</v>
      </c>
      <c r="F43" s="33">
        <v>0</v>
      </c>
      <c r="G43" s="33">
        <v>373</v>
      </c>
      <c r="H43" s="34">
        <v>0</v>
      </c>
      <c r="I43" s="33">
        <v>6</v>
      </c>
      <c r="J43" s="33">
        <v>136</v>
      </c>
      <c r="K43" s="34">
        <v>4.4117647058823533</v>
      </c>
    </row>
    <row r="44" spans="1:11" ht="13.8" thickBot="1" x14ac:dyDescent="0.3">
      <c r="A44" s="44"/>
      <c r="B44" s="23" t="s">
        <v>42</v>
      </c>
      <c r="C44" s="33">
        <v>3</v>
      </c>
      <c r="D44" s="33">
        <v>671</v>
      </c>
      <c r="E44" s="34">
        <v>0.44709388971684055</v>
      </c>
      <c r="F44" s="33">
        <v>0</v>
      </c>
      <c r="G44" s="33">
        <v>442</v>
      </c>
      <c r="H44" s="34">
        <v>0</v>
      </c>
      <c r="I44" s="33">
        <v>2</v>
      </c>
      <c r="J44" s="33">
        <v>159</v>
      </c>
      <c r="K44" s="34">
        <v>1.257861635220126</v>
      </c>
    </row>
    <row r="45" spans="1:11" ht="13.8" thickBot="1" x14ac:dyDescent="0.3">
      <c r="A45" s="44"/>
      <c r="B45" s="23" t="s">
        <v>43</v>
      </c>
      <c r="C45" s="33">
        <v>3</v>
      </c>
      <c r="D45" s="33">
        <v>909</v>
      </c>
      <c r="E45" s="34">
        <v>0.33003300330033003</v>
      </c>
      <c r="F45" s="33">
        <v>0</v>
      </c>
      <c r="G45" s="33">
        <v>503</v>
      </c>
      <c r="H45" s="34">
        <v>0</v>
      </c>
      <c r="I45" s="33">
        <v>1</v>
      </c>
      <c r="J45" s="33">
        <v>212</v>
      </c>
      <c r="K45" s="34">
        <v>0.47169811320754718</v>
      </c>
    </row>
    <row r="46" spans="1:11" ht="13.8" thickBot="1" x14ac:dyDescent="0.3">
      <c r="A46" s="44"/>
      <c r="B46" s="23" t="s">
        <v>63</v>
      </c>
      <c r="C46" s="33">
        <v>1</v>
      </c>
      <c r="D46" s="33">
        <v>807</v>
      </c>
      <c r="E46" s="34">
        <v>0.12391573729863693</v>
      </c>
      <c r="F46" s="33">
        <v>1</v>
      </c>
      <c r="G46" s="33">
        <v>521</v>
      </c>
      <c r="H46" s="34">
        <v>0.19193857965451055</v>
      </c>
      <c r="I46" s="33">
        <v>0</v>
      </c>
      <c r="J46" s="33">
        <v>249</v>
      </c>
      <c r="K46" s="34">
        <v>0</v>
      </c>
    </row>
    <row r="47" spans="1:11" ht="13.8" thickBot="1" x14ac:dyDescent="0.3">
      <c r="A47" s="44"/>
      <c r="B47" s="23" t="s">
        <v>64</v>
      </c>
      <c r="C47" s="33">
        <v>0</v>
      </c>
      <c r="D47" s="33">
        <v>81</v>
      </c>
      <c r="E47" s="34">
        <v>0</v>
      </c>
      <c r="F47" s="33">
        <v>0</v>
      </c>
      <c r="G47" s="33">
        <v>110</v>
      </c>
      <c r="H47" s="34">
        <v>0</v>
      </c>
      <c r="I47" s="33">
        <v>0</v>
      </c>
      <c r="J47" s="33">
        <v>26</v>
      </c>
      <c r="K47" s="34">
        <v>0</v>
      </c>
    </row>
    <row r="48" spans="1:11" ht="13.8" thickBot="1" x14ac:dyDescent="0.3">
      <c r="A48" s="44"/>
      <c r="B48" s="23" t="s">
        <v>44</v>
      </c>
      <c r="C48" s="33">
        <v>0</v>
      </c>
      <c r="D48" s="33">
        <v>401</v>
      </c>
      <c r="E48" s="34">
        <v>0</v>
      </c>
      <c r="F48" s="33">
        <v>0</v>
      </c>
      <c r="G48" s="33">
        <v>271</v>
      </c>
      <c r="H48" s="34">
        <v>0</v>
      </c>
      <c r="I48" s="33">
        <v>0</v>
      </c>
      <c r="J48" s="33">
        <v>122</v>
      </c>
      <c r="K48" s="34">
        <v>0</v>
      </c>
    </row>
    <row r="49" spans="1:11" ht="13.8" thickBot="1" x14ac:dyDescent="0.3">
      <c r="A49" s="44"/>
      <c r="B49" s="23" t="s">
        <v>45</v>
      </c>
      <c r="C49" s="33">
        <v>1</v>
      </c>
      <c r="D49" s="33">
        <v>443</v>
      </c>
      <c r="E49" s="34">
        <v>0.22573363431151239</v>
      </c>
      <c r="F49" s="33">
        <v>0</v>
      </c>
      <c r="G49" s="33">
        <v>294</v>
      </c>
      <c r="H49" s="34">
        <v>0</v>
      </c>
      <c r="I49" s="33">
        <v>0</v>
      </c>
      <c r="J49" s="33">
        <v>91</v>
      </c>
      <c r="K49" s="34">
        <v>0</v>
      </c>
    </row>
    <row r="50" spans="1:11" ht="13.8" thickBot="1" x14ac:dyDescent="0.3">
      <c r="A50" s="44"/>
      <c r="B50" s="23" t="s">
        <v>46</v>
      </c>
      <c r="C50" s="33">
        <v>1</v>
      </c>
      <c r="D50" s="33">
        <v>851</v>
      </c>
      <c r="E50" s="34">
        <v>0.11750881316098707</v>
      </c>
      <c r="F50" s="33">
        <v>0</v>
      </c>
      <c r="G50" s="33">
        <v>516</v>
      </c>
      <c r="H50" s="34">
        <v>0</v>
      </c>
      <c r="I50" s="33">
        <v>0</v>
      </c>
      <c r="J50" s="33">
        <v>228</v>
      </c>
      <c r="K50" s="34">
        <v>0</v>
      </c>
    </row>
    <row r="51" spans="1:11" ht="13.8" thickBot="1" x14ac:dyDescent="0.3">
      <c r="A51" s="44"/>
      <c r="B51" s="23" t="s">
        <v>47</v>
      </c>
      <c r="C51" s="33">
        <v>0</v>
      </c>
      <c r="D51" s="33">
        <v>763</v>
      </c>
      <c r="E51" s="34">
        <v>0</v>
      </c>
      <c r="F51" s="33">
        <v>0</v>
      </c>
      <c r="G51" s="33">
        <v>472</v>
      </c>
      <c r="H51" s="34">
        <v>0</v>
      </c>
      <c r="I51" s="33">
        <v>4</v>
      </c>
      <c r="J51" s="33">
        <v>266</v>
      </c>
      <c r="K51" s="34">
        <v>1.5037593984962405</v>
      </c>
    </row>
    <row r="52" spans="1:11" ht="13.8" thickBot="1" x14ac:dyDescent="0.3">
      <c r="A52" s="44"/>
      <c r="B52" s="23" t="s">
        <v>65</v>
      </c>
      <c r="C52" s="33">
        <v>1</v>
      </c>
      <c r="D52" s="33">
        <v>696</v>
      </c>
      <c r="E52" s="34">
        <v>0.14367816091954022</v>
      </c>
      <c r="F52" s="33">
        <v>0</v>
      </c>
      <c r="G52" s="33">
        <v>447</v>
      </c>
      <c r="H52" s="34">
        <v>0</v>
      </c>
      <c r="I52" s="33">
        <v>1</v>
      </c>
      <c r="J52" s="33">
        <v>187</v>
      </c>
      <c r="K52" s="34">
        <v>0.53475935828876997</v>
      </c>
    </row>
    <row r="53" spans="1:11" ht="13.8" thickBot="1" x14ac:dyDescent="0.3">
      <c r="A53" s="45"/>
      <c r="B53" s="7" t="s">
        <v>68</v>
      </c>
      <c r="C53" s="35">
        <v>13</v>
      </c>
      <c r="D53" s="35">
        <v>7124</v>
      </c>
      <c r="E53" s="36">
        <v>0.18248175182481752</v>
      </c>
      <c r="F53" s="35">
        <v>1</v>
      </c>
      <c r="G53" s="35">
        <v>4491</v>
      </c>
      <c r="H53" s="36">
        <f>+F53/G53*100</f>
        <v>2.2266755733689601E-2</v>
      </c>
      <c r="I53" s="35">
        <v>14</v>
      </c>
      <c r="J53" s="35">
        <v>1954</v>
      </c>
      <c r="K53" s="36">
        <f>+I53/J53*100</f>
        <v>0.7164790174002047</v>
      </c>
    </row>
    <row r="54" spans="1:11" ht="13.8" thickBot="1" x14ac:dyDescent="0.3">
      <c r="A54" s="43" t="s">
        <v>48</v>
      </c>
      <c r="B54" s="23" t="s">
        <v>49</v>
      </c>
      <c r="C54" s="33">
        <v>6</v>
      </c>
      <c r="D54" s="33">
        <v>3476</v>
      </c>
      <c r="E54" s="34">
        <v>0.17261219792865362</v>
      </c>
      <c r="F54" s="33">
        <v>1</v>
      </c>
      <c r="G54" s="33">
        <v>2399</v>
      </c>
      <c r="H54" s="34">
        <v>4.1684035014589414E-2</v>
      </c>
      <c r="I54" s="33">
        <v>6</v>
      </c>
      <c r="J54" s="33">
        <v>1077</v>
      </c>
      <c r="K54" s="34">
        <v>0.55710306406685239</v>
      </c>
    </row>
    <row r="55" spans="1:11" ht="13.8" thickBot="1" x14ac:dyDescent="0.3">
      <c r="A55" s="44"/>
      <c r="B55" s="23" t="s">
        <v>50</v>
      </c>
      <c r="C55" s="33">
        <v>30</v>
      </c>
      <c r="D55" s="33">
        <v>16992</v>
      </c>
      <c r="E55" s="34">
        <v>0.17655367231638419</v>
      </c>
      <c r="F55" s="33">
        <v>4</v>
      </c>
      <c r="G55" s="33">
        <v>13482</v>
      </c>
      <c r="H55" s="34">
        <v>2.966918854769322E-2</v>
      </c>
      <c r="I55" s="33">
        <v>34</v>
      </c>
      <c r="J55" s="33">
        <v>5129</v>
      </c>
      <c r="K55" s="34">
        <v>0.66289725092610641</v>
      </c>
    </row>
    <row r="56" spans="1:11" ht="13.8" thickBot="1" x14ac:dyDescent="0.3">
      <c r="A56" s="44"/>
      <c r="B56" s="23" t="s">
        <v>51</v>
      </c>
      <c r="C56" s="33">
        <v>12</v>
      </c>
      <c r="D56" s="33">
        <v>9861</v>
      </c>
      <c r="E56" s="34">
        <v>0.1216915120170368</v>
      </c>
      <c r="F56" s="33">
        <v>2</v>
      </c>
      <c r="G56" s="33">
        <v>8080</v>
      </c>
      <c r="H56" s="34">
        <v>2.4752475247524754E-2</v>
      </c>
      <c r="I56" s="33">
        <v>10</v>
      </c>
      <c r="J56" s="33">
        <v>2571</v>
      </c>
      <c r="K56" s="34">
        <v>0.38895371450797356</v>
      </c>
    </row>
    <row r="57" spans="1:11" ht="13.8" thickBot="1" x14ac:dyDescent="0.3">
      <c r="A57" s="44"/>
      <c r="B57" s="23" t="s">
        <v>66</v>
      </c>
      <c r="C57" s="33">
        <v>1</v>
      </c>
      <c r="D57" s="33">
        <v>928</v>
      </c>
      <c r="E57" s="34">
        <v>0.10775862068965517</v>
      </c>
      <c r="F57" s="33">
        <v>0</v>
      </c>
      <c r="G57" s="33">
        <v>716</v>
      </c>
      <c r="H57" s="34">
        <v>0</v>
      </c>
      <c r="I57" s="33">
        <v>0</v>
      </c>
      <c r="J57" s="33">
        <v>197</v>
      </c>
      <c r="K57" s="34">
        <v>0</v>
      </c>
    </row>
    <row r="58" spans="1:11" ht="13.8" thickBot="1" x14ac:dyDescent="0.3">
      <c r="A58" s="44"/>
      <c r="B58" s="23" t="s">
        <v>52</v>
      </c>
      <c r="C58" s="33">
        <v>14</v>
      </c>
      <c r="D58" s="33">
        <v>5441</v>
      </c>
      <c r="E58" s="34">
        <v>0.25730564234515713</v>
      </c>
      <c r="F58" s="33">
        <v>2</v>
      </c>
      <c r="G58" s="33">
        <v>3682</v>
      </c>
      <c r="H58" s="34">
        <v>5.4318305268875607E-2</v>
      </c>
      <c r="I58" s="33">
        <v>26</v>
      </c>
      <c r="J58" s="33">
        <v>1877</v>
      </c>
      <c r="K58" s="34">
        <v>1.3851891315929674</v>
      </c>
    </row>
    <row r="59" spans="1:11" ht="13.8" thickBot="1" x14ac:dyDescent="0.3">
      <c r="A59" s="44"/>
      <c r="B59" s="23" t="s">
        <v>53</v>
      </c>
      <c r="C59" s="33">
        <v>35</v>
      </c>
      <c r="D59" s="33">
        <v>6446</v>
      </c>
      <c r="E59" s="34">
        <v>0.542972385975799</v>
      </c>
      <c r="F59" s="33">
        <v>4</v>
      </c>
      <c r="G59" s="33">
        <v>4715</v>
      </c>
      <c r="H59" s="34">
        <v>8.4835630965005293E-2</v>
      </c>
      <c r="I59" s="33">
        <v>27</v>
      </c>
      <c r="J59" s="33">
        <v>2166</v>
      </c>
      <c r="K59" s="34">
        <v>1.2465373961218837</v>
      </c>
    </row>
    <row r="60" spans="1:11" ht="13.8" thickBot="1" x14ac:dyDescent="0.3">
      <c r="A60" s="44"/>
      <c r="B60" s="23" t="s">
        <v>54</v>
      </c>
      <c r="C60" s="33">
        <v>96</v>
      </c>
      <c r="D60" s="33">
        <v>33954</v>
      </c>
      <c r="E60" s="34">
        <v>0.28273546562996998</v>
      </c>
      <c r="F60" s="33">
        <v>18</v>
      </c>
      <c r="G60" s="33">
        <v>28431</v>
      </c>
      <c r="H60" s="34">
        <v>6.3311174422285538E-2</v>
      </c>
      <c r="I60" s="33">
        <v>56</v>
      </c>
      <c r="J60" s="33">
        <v>9226</v>
      </c>
      <c r="K60" s="34">
        <v>0.60698027314112291</v>
      </c>
    </row>
    <row r="61" spans="1:11" ht="13.8" thickBot="1" x14ac:dyDescent="0.3">
      <c r="A61" s="44"/>
      <c r="B61" s="23" t="s">
        <v>55</v>
      </c>
      <c r="C61" s="33">
        <v>6</v>
      </c>
      <c r="D61" s="33">
        <v>969</v>
      </c>
      <c r="E61" s="34">
        <v>0.61919504643962853</v>
      </c>
      <c r="F61" s="33">
        <v>0</v>
      </c>
      <c r="G61" s="33">
        <v>711</v>
      </c>
      <c r="H61" s="34">
        <v>0</v>
      </c>
      <c r="I61" s="33">
        <v>3</v>
      </c>
      <c r="J61" s="33">
        <v>161</v>
      </c>
      <c r="K61" s="34">
        <v>1.8633540372670807</v>
      </c>
    </row>
    <row r="62" spans="1:11" ht="13.8" thickBot="1" x14ac:dyDescent="0.3">
      <c r="A62" s="45"/>
      <c r="B62" s="7" t="s">
        <v>68</v>
      </c>
      <c r="C62" s="35">
        <v>200</v>
      </c>
      <c r="D62" s="35">
        <v>78067</v>
      </c>
      <c r="E62" s="36">
        <v>0.25619019560121431</v>
      </c>
      <c r="F62" s="35">
        <v>31</v>
      </c>
      <c r="G62" s="35">
        <v>62216</v>
      </c>
      <c r="H62" s="36">
        <f>+F62/G62*100</f>
        <v>4.9826411212549826E-2</v>
      </c>
      <c r="I62" s="35">
        <v>162</v>
      </c>
      <c r="J62" s="35">
        <v>22404</v>
      </c>
      <c r="K62" s="36">
        <f>+I62/J62*100</f>
        <v>0.723085163363685</v>
      </c>
    </row>
    <row r="63" spans="1:11" ht="13.8" thickBot="1" x14ac:dyDescent="0.3">
      <c r="A63" s="43" t="s">
        <v>56</v>
      </c>
      <c r="B63" s="23" t="s">
        <v>67</v>
      </c>
      <c r="C63" s="33">
        <v>0</v>
      </c>
      <c r="D63" s="33">
        <v>734</v>
      </c>
      <c r="E63" s="34">
        <v>0</v>
      </c>
      <c r="F63" s="33">
        <v>0</v>
      </c>
      <c r="G63" s="33">
        <v>442</v>
      </c>
      <c r="H63" s="34">
        <v>0</v>
      </c>
      <c r="I63" s="33">
        <v>1</v>
      </c>
      <c r="J63" s="33">
        <v>220</v>
      </c>
      <c r="K63" s="34">
        <v>0.45454545454545453</v>
      </c>
    </row>
    <row r="64" spans="1:11" ht="13.8" thickBot="1" x14ac:dyDescent="0.3">
      <c r="A64" s="44"/>
      <c r="B64" s="23" t="s">
        <v>57</v>
      </c>
      <c r="C64" s="33">
        <v>2</v>
      </c>
      <c r="D64" s="33">
        <v>4449</v>
      </c>
      <c r="E64" s="34">
        <v>4.4953922229714539E-2</v>
      </c>
      <c r="F64" s="33">
        <v>0</v>
      </c>
      <c r="G64" s="33">
        <v>3983</v>
      </c>
      <c r="H64" s="34">
        <v>0</v>
      </c>
      <c r="I64" s="33">
        <v>2</v>
      </c>
      <c r="J64" s="33">
        <v>1002</v>
      </c>
      <c r="K64" s="34">
        <v>0.19960079840319359</v>
      </c>
    </row>
    <row r="65" spans="1:11" ht="13.8" thickBot="1" x14ac:dyDescent="0.3">
      <c r="A65" s="44"/>
      <c r="B65" s="23" t="s">
        <v>58</v>
      </c>
      <c r="C65" s="33">
        <v>2</v>
      </c>
      <c r="D65" s="33">
        <v>2502</v>
      </c>
      <c r="E65" s="34">
        <v>7.9936051159072735E-2</v>
      </c>
      <c r="F65" s="33">
        <v>0</v>
      </c>
      <c r="G65" s="33">
        <v>2128</v>
      </c>
      <c r="H65" s="34">
        <v>0</v>
      </c>
      <c r="I65" s="33">
        <v>1</v>
      </c>
      <c r="J65" s="33">
        <v>369</v>
      </c>
      <c r="K65" s="34">
        <v>0.27100271002710025</v>
      </c>
    </row>
    <row r="66" spans="1:11" ht="13.8" thickBot="1" x14ac:dyDescent="0.3">
      <c r="A66" s="44"/>
      <c r="B66" s="23" t="s">
        <v>59</v>
      </c>
      <c r="C66" s="33">
        <v>1</v>
      </c>
      <c r="D66" s="33">
        <v>1494</v>
      </c>
      <c r="E66" s="34">
        <v>6.6934404283801874E-2</v>
      </c>
      <c r="F66" s="33">
        <v>1</v>
      </c>
      <c r="G66" s="33">
        <v>1078</v>
      </c>
      <c r="H66" s="34">
        <v>9.27643784786642E-2</v>
      </c>
      <c r="I66" s="33">
        <v>0</v>
      </c>
      <c r="J66" s="33">
        <v>310</v>
      </c>
      <c r="K66" s="34">
        <v>0</v>
      </c>
    </row>
    <row r="67" spans="1:11" ht="13.8" thickBot="1" x14ac:dyDescent="0.3">
      <c r="A67" s="44"/>
      <c r="B67" s="23" t="s">
        <v>60</v>
      </c>
      <c r="C67" s="33">
        <v>4</v>
      </c>
      <c r="D67" s="33">
        <v>1588</v>
      </c>
      <c r="E67" s="34">
        <v>0.25188916876574308</v>
      </c>
      <c r="F67" s="33">
        <v>3</v>
      </c>
      <c r="G67" s="33">
        <v>1240</v>
      </c>
      <c r="H67" s="34">
        <v>0.24193548387096775</v>
      </c>
      <c r="I67" s="33">
        <v>0</v>
      </c>
      <c r="J67" s="33">
        <v>246</v>
      </c>
      <c r="K67" s="34">
        <v>0</v>
      </c>
    </row>
    <row r="68" spans="1:11" ht="13.8" thickBot="1" x14ac:dyDescent="0.3">
      <c r="A68" s="44"/>
      <c r="B68" s="23" t="s">
        <v>61</v>
      </c>
      <c r="C68" s="33">
        <v>2</v>
      </c>
      <c r="D68" s="33">
        <v>4809</v>
      </c>
      <c r="E68" s="34">
        <v>4.1588687876897484E-2</v>
      </c>
      <c r="F68" s="33">
        <v>0</v>
      </c>
      <c r="G68" s="33">
        <v>4357</v>
      </c>
      <c r="H68" s="34">
        <v>0</v>
      </c>
      <c r="I68" s="33">
        <v>1</v>
      </c>
      <c r="J68" s="33">
        <v>1153</v>
      </c>
      <c r="K68" s="34">
        <v>8.6730268863833476E-2</v>
      </c>
    </row>
    <row r="69" spans="1:11" ht="12.75" customHeight="1" thickBot="1" x14ac:dyDescent="0.3">
      <c r="A69" s="45"/>
      <c r="B69" s="7" t="s">
        <v>68</v>
      </c>
      <c r="C69" s="35">
        <v>11</v>
      </c>
      <c r="D69" s="35">
        <v>15576</v>
      </c>
      <c r="E69" s="36">
        <v>7.0621468926553674E-2</v>
      </c>
      <c r="F69" s="35">
        <v>4</v>
      </c>
      <c r="G69" s="35">
        <v>13228</v>
      </c>
      <c r="H69" s="36">
        <f>+F69/G69*100</f>
        <v>3.023888720895071E-2</v>
      </c>
      <c r="I69" s="35">
        <v>5</v>
      </c>
      <c r="J69" s="35">
        <v>3300</v>
      </c>
      <c r="K69" s="36">
        <f>+I69/J69*100</f>
        <v>0.15151515151515152</v>
      </c>
    </row>
    <row r="70" spans="1:11" ht="12.75" customHeight="1" thickBot="1" x14ac:dyDescent="0.3">
      <c r="A70" s="46" t="s">
        <v>68</v>
      </c>
      <c r="B70" s="47"/>
      <c r="C70" s="37">
        <v>328</v>
      </c>
      <c r="D70" s="37">
        <v>159684</v>
      </c>
      <c r="E70" s="38">
        <v>0.20540567621051575</v>
      </c>
      <c r="F70" s="37">
        <v>127</v>
      </c>
      <c r="G70" s="37">
        <v>118455</v>
      </c>
      <c r="H70" s="38">
        <f>+F70/G70*100</f>
        <v>0.10721370984762145</v>
      </c>
      <c r="I70" s="37">
        <v>293</v>
      </c>
      <c r="J70" s="37">
        <v>44909</v>
      </c>
      <c r="K70" s="38">
        <f>+I70/J70*100</f>
        <v>0.6524304705070253</v>
      </c>
    </row>
  </sheetData>
  <mergeCells count="10">
    <mergeCell ref="A41:A53"/>
    <mergeCell ref="A54:A62"/>
    <mergeCell ref="A63:A69"/>
    <mergeCell ref="A70:B70"/>
    <mergeCell ref="A1:K1"/>
    <mergeCell ref="A4:B5"/>
    <mergeCell ref="C4:E4"/>
    <mergeCell ref="F4:H4"/>
    <mergeCell ref="I4:K4"/>
    <mergeCell ref="A6:A4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5C0F-F9D6-45D3-8F5D-35D0BF24F6E4}">
  <dimension ref="A1:K70"/>
  <sheetViews>
    <sheetView workbookViewId="0">
      <selection activeCell="A2" sqref="A2"/>
    </sheetView>
  </sheetViews>
  <sheetFormatPr defaultRowHeight="13.2" x14ac:dyDescent="0.25"/>
  <cols>
    <col min="1" max="1" width="25" style="31" customWidth="1"/>
    <col min="2" max="2" width="13.5546875" style="31" customWidth="1"/>
    <col min="3" max="3" width="19.44140625" style="31" customWidth="1"/>
    <col min="4" max="4" width="12" style="31" customWidth="1"/>
    <col min="5" max="5" width="17.109375" style="31" customWidth="1"/>
    <col min="6" max="6" width="11.6640625" style="31" customWidth="1"/>
    <col min="7" max="7" width="14.5546875" style="31" customWidth="1"/>
    <col min="8" max="8" width="17.44140625" style="31" customWidth="1"/>
    <col min="9" max="9" width="12.44140625" style="31" customWidth="1"/>
    <col min="10" max="10" width="8.88671875" style="31"/>
    <col min="11" max="11" width="22.88671875" style="31" customWidth="1"/>
    <col min="12" max="16384" width="8.88671875" style="31"/>
  </cols>
  <sheetData>
    <row r="1" spans="1:11" ht="24" customHeight="1" x14ac:dyDescent="0.2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 x14ac:dyDescent="0.25"/>
    <row r="3" spans="1:11" ht="12.75" customHeight="1" thickBot="1" x14ac:dyDescent="0.3">
      <c r="A3" s="20" t="s">
        <v>72</v>
      </c>
    </row>
    <row r="4" spans="1:11" ht="12.75" customHeight="1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72.75" customHeight="1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5" t="s">
        <v>3</v>
      </c>
      <c r="G5" s="5" t="s">
        <v>69</v>
      </c>
      <c r="H5" s="13" t="s">
        <v>70</v>
      </c>
      <c r="I5" s="5" t="s">
        <v>3</v>
      </c>
      <c r="J5" s="5" t="s">
        <v>69</v>
      </c>
      <c r="K5" s="13" t="s">
        <v>70</v>
      </c>
    </row>
    <row r="6" spans="1:11" ht="12.75" customHeight="1" thickBot="1" x14ac:dyDescent="0.3">
      <c r="A6" s="43" t="s">
        <v>4</v>
      </c>
      <c r="B6" s="23" t="s">
        <v>5</v>
      </c>
      <c r="C6" s="33">
        <v>9</v>
      </c>
      <c r="D6" s="33">
        <v>1217</v>
      </c>
      <c r="E6" s="34">
        <v>0.73952341824157763</v>
      </c>
      <c r="F6" s="33">
        <v>0</v>
      </c>
      <c r="G6" s="33">
        <v>725</v>
      </c>
      <c r="H6" s="34">
        <v>0</v>
      </c>
      <c r="I6" s="33">
        <v>10</v>
      </c>
      <c r="J6" s="33">
        <v>556</v>
      </c>
      <c r="K6" s="34">
        <f>+I6/J6*100</f>
        <v>1.7985611510791366</v>
      </c>
    </row>
    <row r="7" spans="1:11" ht="12.75" customHeight="1" thickBot="1" x14ac:dyDescent="0.3">
      <c r="A7" s="44"/>
      <c r="B7" s="23" t="s">
        <v>6</v>
      </c>
      <c r="C7" s="33">
        <v>1</v>
      </c>
      <c r="D7" s="33">
        <v>1131</v>
      </c>
      <c r="E7" s="34">
        <v>8.8417329796640132E-2</v>
      </c>
      <c r="F7" s="33">
        <v>1</v>
      </c>
      <c r="G7" s="33">
        <v>612</v>
      </c>
      <c r="H7" s="34">
        <v>0.16339869281045752</v>
      </c>
      <c r="I7" s="33">
        <v>1</v>
      </c>
      <c r="J7" s="33">
        <v>316</v>
      </c>
      <c r="K7" s="34">
        <f t="shared" ref="K7:K70" si="0">+I7/J7*100</f>
        <v>0.31645569620253167</v>
      </c>
    </row>
    <row r="8" spans="1:11" ht="12.75" customHeight="1" thickBot="1" x14ac:dyDescent="0.3">
      <c r="A8" s="44"/>
      <c r="B8" s="23" t="s">
        <v>7</v>
      </c>
      <c r="C8" s="33">
        <v>2</v>
      </c>
      <c r="D8" s="33">
        <v>1261</v>
      </c>
      <c r="E8" s="34">
        <v>0.15860428231562251</v>
      </c>
      <c r="F8" s="33">
        <v>0</v>
      </c>
      <c r="G8" s="33">
        <v>707</v>
      </c>
      <c r="H8" s="34">
        <v>0</v>
      </c>
      <c r="I8" s="33">
        <v>2</v>
      </c>
      <c r="J8" s="33">
        <v>318</v>
      </c>
      <c r="K8" s="34">
        <f t="shared" si="0"/>
        <v>0.62893081761006298</v>
      </c>
    </row>
    <row r="9" spans="1:11" ht="12.75" customHeight="1" thickBot="1" x14ac:dyDescent="0.3">
      <c r="A9" s="44"/>
      <c r="B9" s="23" t="s">
        <v>8</v>
      </c>
      <c r="C9" s="33">
        <v>2</v>
      </c>
      <c r="D9" s="33">
        <v>958</v>
      </c>
      <c r="E9" s="34">
        <v>0.20876826722338201</v>
      </c>
      <c r="F9" s="33">
        <v>0</v>
      </c>
      <c r="G9" s="33">
        <v>724</v>
      </c>
      <c r="H9" s="34">
        <v>0</v>
      </c>
      <c r="I9" s="33">
        <v>8</v>
      </c>
      <c r="J9" s="33">
        <v>355</v>
      </c>
      <c r="K9" s="34">
        <f t="shared" si="0"/>
        <v>2.2535211267605635</v>
      </c>
    </row>
    <row r="10" spans="1:11" ht="12.75" customHeight="1" thickBot="1" x14ac:dyDescent="0.3">
      <c r="A10" s="44"/>
      <c r="B10" s="23" t="s">
        <v>9</v>
      </c>
      <c r="C10" s="33">
        <v>0</v>
      </c>
      <c r="D10" s="33">
        <v>1269</v>
      </c>
      <c r="E10" s="34">
        <v>0</v>
      </c>
      <c r="F10" s="33">
        <v>1</v>
      </c>
      <c r="G10" s="33">
        <v>963</v>
      </c>
      <c r="H10" s="34">
        <v>0.10384215991692627</v>
      </c>
      <c r="I10" s="33">
        <v>5</v>
      </c>
      <c r="J10" s="33">
        <v>347</v>
      </c>
      <c r="K10" s="34">
        <f t="shared" si="0"/>
        <v>1.4409221902017291</v>
      </c>
    </row>
    <row r="11" spans="1:11" ht="12.75" customHeight="1" thickBot="1" x14ac:dyDescent="0.3">
      <c r="A11" s="44"/>
      <c r="B11" s="23" t="s">
        <v>10</v>
      </c>
      <c r="C11" s="33">
        <v>2</v>
      </c>
      <c r="D11" s="33">
        <v>2489</v>
      </c>
      <c r="E11" s="34">
        <v>8.0353555644837288E-2</v>
      </c>
      <c r="F11" s="33">
        <v>31</v>
      </c>
      <c r="G11" s="33">
        <v>1664</v>
      </c>
      <c r="H11" s="34">
        <v>1.8629807692307692</v>
      </c>
      <c r="I11" s="33">
        <v>3</v>
      </c>
      <c r="J11" s="33">
        <v>811</v>
      </c>
      <c r="K11" s="34">
        <f t="shared" si="0"/>
        <v>0.36991368680641185</v>
      </c>
    </row>
    <row r="12" spans="1:11" ht="12.75" customHeight="1" thickBot="1" x14ac:dyDescent="0.3">
      <c r="A12" s="44"/>
      <c r="B12" s="23" t="s">
        <v>11</v>
      </c>
      <c r="C12" s="33">
        <v>5</v>
      </c>
      <c r="D12" s="33">
        <v>1197</v>
      </c>
      <c r="E12" s="34">
        <v>0.41771094402673348</v>
      </c>
      <c r="F12" s="33">
        <v>0</v>
      </c>
      <c r="G12" s="33">
        <v>705</v>
      </c>
      <c r="H12" s="34">
        <v>0</v>
      </c>
      <c r="I12" s="33">
        <v>0</v>
      </c>
      <c r="J12" s="33">
        <v>291</v>
      </c>
      <c r="K12" s="34">
        <f t="shared" si="0"/>
        <v>0</v>
      </c>
    </row>
    <row r="13" spans="1:11" ht="12.75" customHeight="1" thickBot="1" x14ac:dyDescent="0.3">
      <c r="A13" s="44"/>
      <c r="B13" s="23" t="s">
        <v>12</v>
      </c>
      <c r="C13" s="33">
        <v>5</v>
      </c>
      <c r="D13" s="33">
        <v>1511</v>
      </c>
      <c r="E13" s="34">
        <v>0.33090668431502318</v>
      </c>
      <c r="F13" s="33">
        <v>1</v>
      </c>
      <c r="G13" s="33">
        <v>917</v>
      </c>
      <c r="H13" s="34">
        <v>0.10905125408942204</v>
      </c>
      <c r="I13" s="33">
        <v>1</v>
      </c>
      <c r="J13" s="33">
        <v>388</v>
      </c>
      <c r="K13" s="34">
        <f t="shared" si="0"/>
        <v>0.25773195876288657</v>
      </c>
    </row>
    <row r="14" spans="1:11" ht="12.75" customHeight="1" thickBot="1" x14ac:dyDescent="0.3">
      <c r="A14" s="44"/>
      <c r="B14" s="23" t="s">
        <v>13</v>
      </c>
      <c r="C14" s="33">
        <v>22</v>
      </c>
      <c r="D14" s="33">
        <v>1701</v>
      </c>
      <c r="E14" s="34">
        <v>1.2933568489124045</v>
      </c>
      <c r="F14" s="33">
        <v>1</v>
      </c>
      <c r="G14" s="33">
        <v>1100</v>
      </c>
      <c r="H14" s="34">
        <v>9.0909090909090912E-2</v>
      </c>
      <c r="I14" s="33">
        <v>29</v>
      </c>
      <c r="J14" s="33">
        <v>651</v>
      </c>
      <c r="K14" s="34">
        <f t="shared" si="0"/>
        <v>4.4546850998463903</v>
      </c>
    </row>
    <row r="15" spans="1:11" ht="12.75" customHeight="1" thickBot="1" x14ac:dyDescent="0.3">
      <c r="A15" s="44"/>
      <c r="B15" s="23" t="s">
        <v>14</v>
      </c>
      <c r="C15" s="33">
        <v>6</v>
      </c>
      <c r="D15" s="33">
        <v>2788</v>
      </c>
      <c r="E15" s="34">
        <v>0.21520803443328551</v>
      </c>
      <c r="F15" s="33">
        <v>0</v>
      </c>
      <c r="G15" s="33">
        <v>1816</v>
      </c>
      <c r="H15" s="34">
        <v>0</v>
      </c>
      <c r="I15" s="33">
        <v>2</v>
      </c>
      <c r="J15" s="33">
        <v>808</v>
      </c>
      <c r="K15" s="34">
        <f t="shared" si="0"/>
        <v>0.24752475247524752</v>
      </c>
    </row>
    <row r="16" spans="1:11" ht="12.75" customHeight="1" thickBot="1" x14ac:dyDescent="0.3">
      <c r="A16" s="44"/>
      <c r="B16" s="23" t="s">
        <v>15</v>
      </c>
      <c r="C16" s="33">
        <v>0</v>
      </c>
      <c r="D16" s="33">
        <v>1457</v>
      </c>
      <c r="E16" s="34">
        <v>0</v>
      </c>
      <c r="F16" s="33">
        <v>1</v>
      </c>
      <c r="G16" s="33">
        <v>895</v>
      </c>
      <c r="H16" s="34">
        <v>0.11173184357541899</v>
      </c>
      <c r="I16" s="33">
        <v>12</v>
      </c>
      <c r="J16" s="33">
        <v>435</v>
      </c>
      <c r="K16" s="34">
        <f t="shared" si="0"/>
        <v>2.7586206896551726</v>
      </c>
    </row>
    <row r="17" spans="1:11" ht="12.75" customHeight="1" thickBot="1" x14ac:dyDescent="0.3">
      <c r="A17" s="44"/>
      <c r="B17" s="23" t="s">
        <v>16</v>
      </c>
      <c r="C17" s="33">
        <v>0</v>
      </c>
      <c r="D17" s="33">
        <v>2315</v>
      </c>
      <c r="E17" s="34">
        <v>0</v>
      </c>
      <c r="F17" s="33">
        <v>0</v>
      </c>
      <c r="G17" s="33">
        <v>1636</v>
      </c>
      <c r="H17" s="34">
        <v>0</v>
      </c>
      <c r="I17" s="33">
        <v>2</v>
      </c>
      <c r="J17" s="33">
        <v>687</v>
      </c>
      <c r="K17" s="34">
        <f t="shared" si="0"/>
        <v>0.29112081513828242</v>
      </c>
    </row>
    <row r="18" spans="1:11" ht="12.75" customHeight="1" thickBot="1" x14ac:dyDescent="0.3">
      <c r="A18" s="44"/>
      <c r="B18" s="23" t="s">
        <v>17</v>
      </c>
      <c r="C18" s="33">
        <v>0</v>
      </c>
      <c r="D18" s="33">
        <v>997</v>
      </c>
      <c r="E18" s="34">
        <v>0</v>
      </c>
      <c r="F18" s="33">
        <v>0</v>
      </c>
      <c r="G18" s="33">
        <v>583</v>
      </c>
      <c r="H18" s="34">
        <v>0</v>
      </c>
      <c r="I18" s="33">
        <v>1</v>
      </c>
      <c r="J18" s="33">
        <v>347</v>
      </c>
      <c r="K18" s="34">
        <f t="shared" si="0"/>
        <v>0.28818443804034583</v>
      </c>
    </row>
    <row r="19" spans="1:11" ht="12.75" customHeight="1" thickBot="1" x14ac:dyDescent="0.3">
      <c r="A19" s="44"/>
      <c r="B19" s="23" t="s">
        <v>18</v>
      </c>
      <c r="C19" s="33">
        <v>7</v>
      </c>
      <c r="D19" s="33">
        <v>3335</v>
      </c>
      <c r="E19" s="34">
        <v>0.20989505247376311</v>
      </c>
      <c r="F19" s="33">
        <v>1</v>
      </c>
      <c r="G19" s="33">
        <v>2274</v>
      </c>
      <c r="H19" s="34">
        <v>4.3975373790677223E-2</v>
      </c>
      <c r="I19" s="33">
        <v>20</v>
      </c>
      <c r="J19" s="33">
        <v>1141</v>
      </c>
      <c r="K19" s="34">
        <f t="shared" si="0"/>
        <v>1.7528483786152498</v>
      </c>
    </row>
    <row r="20" spans="1:11" ht="12.75" customHeight="1" thickBot="1" x14ac:dyDescent="0.3">
      <c r="A20" s="44"/>
      <c r="B20" s="23" t="s">
        <v>19</v>
      </c>
      <c r="C20" s="33">
        <v>9</v>
      </c>
      <c r="D20" s="33">
        <v>3260</v>
      </c>
      <c r="E20" s="34">
        <v>0.27607361963190186</v>
      </c>
      <c r="F20" s="33">
        <v>1</v>
      </c>
      <c r="G20" s="33">
        <v>2339</v>
      </c>
      <c r="H20" s="34">
        <v>4.2753313381787089E-2</v>
      </c>
      <c r="I20" s="33">
        <v>3</v>
      </c>
      <c r="J20" s="33">
        <v>731</v>
      </c>
      <c r="K20" s="34">
        <f t="shared" si="0"/>
        <v>0.41039671682626538</v>
      </c>
    </row>
    <row r="21" spans="1:11" ht="12.75" customHeight="1" thickBot="1" x14ac:dyDescent="0.3">
      <c r="A21" s="44"/>
      <c r="B21" s="23" t="s">
        <v>20</v>
      </c>
      <c r="C21" s="33">
        <v>1</v>
      </c>
      <c r="D21" s="33">
        <v>1071</v>
      </c>
      <c r="E21" s="34">
        <v>9.3370681605975725E-2</v>
      </c>
      <c r="F21" s="33">
        <v>0</v>
      </c>
      <c r="G21" s="33">
        <v>592</v>
      </c>
      <c r="H21" s="34">
        <v>0</v>
      </c>
      <c r="I21" s="33">
        <v>1</v>
      </c>
      <c r="J21" s="33">
        <v>276</v>
      </c>
      <c r="K21" s="34">
        <f t="shared" si="0"/>
        <v>0.36231884057971014</v>
      </c>
    </row>
    <row r="22" spans="1:11" ht="12.75" customHeight="1" thickBot="1" x14ac:dyDescent="0.3">
      <c r="A22" s="44"/>
      <c r="B22" s="23" t="s">
        <v>21</v>
      </c>
      <c r="C22" s="33">
        <v>1</v>
      </c>
      <c r="D22" s="33">
        <v>1414</v>
      </c>
      <c r="E22" s="34">
        <v>7.0721357850070721E-2</v>
      </c>
      <c r="F22" s="33">
        <v>0</v>
      </c>
      <c r="G22" s="33">
        <v>858</v>
      </c>
      <c r="H22" s="34">
        <v>0</v>
      </c>
      <c r="I22" s="33">
        <v>4</v>
      </c>
      <c r="J22" s="33">
        <v>407</v>
      </c>
      <c r="K22" s="34">
        <f t="shared" si="0"/>
        <v>0.98280098280098283</v>
      </c>
    </row>
    <row r="23" spans="1:11" ht="12.75" customHeight="1" thickBot="1" x14ac:dyDescent="0.3">
      <c r="A23" s="44"/>
      <c r="B23" s="23" t="s">
        <v>22</v>
      </c>
      <c r="C23" s="33">
        <v>4</v>
      </c>
      <c r="D23" s="33">
        <v>2047</v>
      </c>
      <c r="E23" s="34">
        <v>0.19540791402051783</v>
      </c>
      <c r="F23" s="33">
        <v>2</v>
      </c>
      <c r="G23" s="33">
        <v>1380</v>
      </c>
      <c r="H23" s="34">
        <v>0.14492753623188406</v>
      </c>
      <c r="I23" s="33">
        <v>1</v>
      </c>
      <c r="J23" s="33">
        <v>530</v>
      </c>
      <c r="K23" s="34">
        <f t="shared" si="0"/>
        <v>0.18867924528301888</v>
      </c>
    </row>
    <row r="24" spans="1:11" ht="12.75" customHeight="1" thickBot="1" x14ac:dyDescent="0.3">
      <c r="A24" s="44"/>
      <c r="B24" s="23" t="s">
        <v>23</v>
      </c>
      <c r="C24" s="33">
        <v>2</v>
      </c>
      <c r="D24" s="33">
        <v>1344</v>
      </c>
      <c r="E24" s="34">
        <v>0.14880952380952381</v>
      </c>
      <c r="F24" s="33">
        <v>1</v>
      </c>
      <c r="G24" s="33">
        <v>856</v>
      </c>
      <c r="H24" s="34">
        <v>0.11682242990654204</v>
      </c>
      <c r="I24" s="33">
        <v>4</v>
      </c>
      <c r="J24" s="33">
        <v>344</v>
      </c>
      <c r="K24" s="34">
        <f t="shared" si="0"/>
        <v>1.1627906976744187</v>
      </c>
    </row>
    <row r="25" spans="1:11" ht="12.75" customHeight="1" thickBot="1" x14ac:dyDescent="0.3">
      <c r="A25" s="44"/>
      <c r="B25" s="23" t="s">
        <v>24</v>
      </c>
      <c r="C25" s="33">
        <v>5</v>
      </c>
      <c r="D25" s="33">
        <v>2156</v>
      </c>
      <c r="E25" s="34">
        <v>0.2319109461966605</v>
      </c>
      <c r="F25" s="33">
        <v>0</v>
      </c>
      <c r="G25" s="33">
        <v>1323</v>
      </c>
      <c r="H25" s="34">
        <v>0</v>
      </c>
      <c r="I25" s="33">
        <v>0</v>
      </c>
      <c r="J25" s="33">
        <v>551</v>
      </c>
      <c r="K25" s="34">
        <f t="shared" si="0"/>
        <v>0</v>
      </c>
    </row>
    <row r="26" spans="1:11" ht="12.75" customHeight="1" thickBot="1" x14ac:dyDescent="0.3">
      <c r="A26" s="44"/>
      <c r="B26" s="23" t="s">
        <v>25</v>
      </c>
      <c r="C26" s="33">
        <v>3</v>
      </c>
      <c r="D26" s="33">
        <v>1836</v>
      </c>
      <c r="E26" s="34">
        <v>0.16339869281045752</v>
      </c>
      <c r="F26" s="33">
        <v>0</v>
      </c>
      <c r="G26" s="33">
        <v>1084</v>
      </c>
      <c r="H26" s="34">
        <v>0</v>
      </c>
      <c r="I26" s="33">
        <v>0</v>
      </c>
      <c r="J26" s="33">
        <v>543</v>
      </c>
      <c r="K26" s="34">
        <f t="shared" si="0"/>
        <v>0</v>
      </c>
    </row>
    <row r="27" spans="1:11" ht="12.75" customHeight="1" thickBot="1" x14ac:dyDescent="0.3">
      <c r="A27" s="44"/>
      <c r="B27" s="23" t="s">
        <v>26</v>
      </c>
      <c r="C27" s="33">
        <v>8</v>
      </c>
      <c r="D27" s="33">
        <v>1557</v>
      </c>
      <c r="E27" s="34">
        <v>0.51380860629415537</v>
      </c>
      <c r="F27" s="33">
        <v>0</v>
      </c>
      <c r="G27" s="33">
        <v>965</v>
      </c>
      <c r="H27" s="34">
        <v>0</v>
      </c>
      <c r="I27" s="33">
        <v>5</v>
      </c>
      <c r="J27" s="33">
        <v>538</v>
      </c>
      <c r="K27" s="34">
        <f t="shared" si="0"/>
        <v>0.92936802973977695</v>
      </c>
    </row>
    <row r="28" spans="1:11" ht="12.75" customHeight="1" thickBot="1" x14ac:dyDescent="0.3">
      <c r="A28" s="44"/>
      <c r="B28" s="23" t="s">
        <v>27</v>
      </c>
      <c r="C28" s="33">
        <v>2</v>
      </c>
      <c r="D28" s="33">
        <v>1598</v>
      </c>
      <c r="E28" s="34">
        <v>0.12515644555694619</v>
      </c>
      <c r="F28" s="33">
        <v>1</v>
      </c>
      <c r="G28" s="33">
        <v>985</v>
      </c>
      <c r="H28" s="34">
        <v>0.10152284263959391</v>
      </c>
      <c r="I28" s="33">
        <v>0</v>
      </c>
      <c r="J28" s="33">
        <v>514</v>
      </c>
      <c r="K28" s="34">
        <f t="shared" si="0"/>
        <v>0</v>
      </c>
    </row>
    <row r="29" spans="1:11" ht="12.75" customHeight="1" thickBot="1" x14ac:dyDescent="0.3">
      <c r="A29" s="44"/>
      <c r="B29" s="23" t="s">
        <v>28</v>
      </c>
      <c r="C29" s="33">
        <v>5</v>
      </c>
      <c r="D29" s="33">
        <v>1935</v>
      </c>
      <c r="E29" s="34">
        <v>0.2583979328165375</v>
      </c>
      <c r="F29" s="33">
        <v>0</v>
      </c>
      <c r="G29" s="33">
        <v>1340</v>
      </c>
      <c r="H29" s="34">
        <v>0</v>
      </c>
      <c r="I29" s="33">
        <v>0</v>
      </c>
      <c r="J29" s="33">
        <v>512</v>
      </c>
      <c r="K29" s="34">
        <f t="shared" si="0"/>
        <v>0</v>
      </c>
    </row>
    <row r="30" spans="1:11" ht="12.75" customHeight="1" thickBot="1" x14ac:dyDescent="0.3">
      <c r="A30" s="44"/>
      <c r="B30" s="23" t="s">
        <v>29</v>
      </c>
      <c r="C30" s="33">
        <v>3</v>
      </c>
      <c r="D30" s="33">
        <v>1407</v>
      </c>
      <c r="E30" s="34">
        <v>0.21321961620469082</v>
      </c>
      <c r="F30" s="33">
        <v>0</v>
      </c>
      <c r="G30" s="33">
        <v>850</v>
      </c>
      <c r="H30" s="34">
        <v>0</v>
      </c>
      <c r="I30" s="33">
        <v>3</v>
      </c>
      <c r="J30" s="33">
        <v>563</v>
      </c>
      <c r="K30" s="34">
        <f t="shared" si="0"/>
        <v>0.53285968028419184</v>
      </c>
    </row>
    <row r="31" spans="1:11" ht="12.75" customHeight="1" thickBot="1" x14ac:dyDescent="0.3">
      <c r="A31" s="44"/>
      <c r="B31" s="23" t="s">
        <v>30</v>
      </c>
      <c r="C31" s="33">
        <v>2</v>
      </c>
      <c r="D31" s="33">
        <v>2423</v>
      </c>
      <c r="E31" s="34">
        <v>8.2542302930251762E-2</v>
      </c>
      <c r="F31" s="33">
        <v>1</v>
      </c>
      <c r="G31" s="33">
        <v>1552</v>
      </c>
      <c r="H31" s="34">
        <v>6.4432989690721643E-2</v>
      </c>
      <c r="I31" s="33">
        <v>0</v>
      </c>
      <c r="J31" s="33">
        <v>662</v>
      </c>
      <c r="K31" s="34">
        <f t="shared" si="0"/>
        <v>0</v>
      </c>
    </row>
    <row r="32" spans="1:11" ht="12.75" customHeight="1" thickBot="1" x14ac:dyDescent="0.3">
      <c r="A32" s="44"/>
      <c r="B32" s="23" t="s">
        <v>31</v>
      </c>
      <c r="C32" s="33">
        <v>1</v>
      </c>
      <c r="D32" s="33">
        <v>1197</v>
      </c>
      <c r="E32" s="34">
        <v>8.3542188805346695E-2</v>
      </c>
      <c r="F32" s="33">
        <v>13</v>
      </c>
      <c r="G32" s="33">
        <v>778</v>
      </c>
      <c r="H32" s="34">
        <v>1.6709511568123392</v>
      </c>
      <c r="I32" s="33">
        <v>1</v>
      </c>
      <c r="J32" s="33">
        <v>394</v>
      </c>
      <c r="K32" s="34">
        <f t="shared" si="0"/>
        <v>0.25380710659898476</v>
      </c>
    </row>
    <row r="33" spans="1:11" ht="12.75" customHeight="1" thickBot="1" x14ac:dyDescent="0.3">
      <c r="A33" s="44"/>
      <c r="B33" s="23" t="s">
        <v>32</v>
      </c>
      <c r="C33" s="33">
        <v>4</v>
      </c>
      <c r="D33" s="33">
        <v>2169</v>
      </c>
      <c r="E33" s="34">
        <v>0.18441678192715535</v>
      </c>
      <c r="F33" s="33">
        <v>1</v>
      </c>
      <c r="G33" s="33">
        <v>1411</v>
      </c>
      <c r="H33" s="34">
        <v>7.087172218284904E-2</v>
      </c>
      <c r="I33" s="33">
        <v>1</v>
      </c>
      <c r="J33" s="33">
        <v>677</v>
      </c>
      <c r="K33" s="34">
        <f t="shared" si="0"/>
        <v>0.14771048744460857</v>
      </c>
    </row>
    <row r="34" spans="1:11" ht="12.75" customHeight="1" thickBot="1" x14ac:dyDescent="0.3">
      <c r="A34" s="44"/>
      <c r="B34" s="23" t="s">
        <v>33</v>
      </c>
      <c r="C34" s="33">
        <v>6</v>
      </c>
      <c r="D34" s="33">
        <v>2319</v>
      </c>
      <c r="E34" s="34">
        <v>0.25873221216041398</v>
      </c>
      <c r="F34" s="33">
        <v>3</v>
      </c>
      <c r="G34" s="33">
        <v>1600</v>
      </c>
      <c r="H34" s="34">
        <v>0.1875</v>
      </c>
      <c r="I34" s="33">
        <v>4</v>
      </c>
      <c r="J34" s="33">
        <v>685</v>
      </c>
      <c r="K34" s="34">
        <f t="shared" si="0"/>
        <v>0.58394160583941601</v>
      </c>
    </row>
    <row r="35" spans="1:11" ht="12.75" customHeight="1" thickBot="1" x14ac:dyDescent="0.3">
      <c r="A35" s="44"/>
      <c r="B35" s="23" t="s">
        <v>34</v>
      </c>
      <c r="C35" s="33">
        <v>2</v>
      </c>
      <c r="D35" s="33">
        <v>1729</v>
      </c>
      <c r="E35" s="34">
        <v>0.11567379988432619</v>
      </c>
      <c r="F35" s="33">
        <v>0</v>
      </c>
      <c r="G35" s="33">
        <v>1214</v>
      </c>
      <c r="H35" s="34">
        <v>0</v>
      </c>
      <c r="I35" s="33">
        <v>5</v>
      </c>
      <c r="J35" s="33">
        <v>630</v>
      </c>
      <c r="K35" s="34">
        <f t="shared" si="0"/>
        <v>0.79365079365079361</v>
      </c>
    </row>
    <row r="36" spans="1:11" ht="12.75" customHeight="1" thickBot="1" x14ac:dyDescent="0.3">
      <c r="A36" s="44"/>
      <c r="B36" s="23" t="s">
        <v>35</v>
      </c>
      <c r="C36" s="33">
        <v>4</v>
      </c>
      <c r="D36" s="33">
        <v>1782</v>
      </c>
      <c r="E36" s="34">
        <v>0.22446689113355783</v>
      </c>
      <c r="F36" s="33">
        <v>0</v>
      </c>
      <c r="G36" s="33">
        <v>1276</v>
      </c>
      <c r="H36" s="34">
        <v>0</v>
      </c>
      <c r="I36" s="33">
        <v>2</v>
      </c>
      <c r="J36" s="33">
        <v>490</v>
      </c>
      <c r="K36" s="34">
        <f t="shared" si="0"/>
        <v>0.40816326530612246</v>
      </c>
    </row>
    <row r="37" spans="1:11" ht="12.75" customHeight="1" thickBot="1" x14ac:dyDescent="0.3">
      <c r="A37" s="44"/>
      <c r="B37" s="23" t="s">
        <v>36</v>
      </c>
      <c r="C37" s="33">
        <v>0</v>
      </c>
      <c r="D37" s="33">
        <v>1850</v>
      </c>
      <c r="E37" s="34">
        <v>0</v>
      </c>
      <c r="F37" s="33">
        <v>0</v>
      </c>
      <c r="G37" s="33">
        <v>1291</v>
      </c>
      <c r="H37" s="34">
        <v>0</v>
      </c>
      <c r="I37" s="33">
        <v>1</v>
      </c>
      <c r="J37" s="33">
        <v>611</v>
      </c>
      <c r="K37" s="34">
        <f t="shared" si="0"/>
        <v>0.16366612111292964</v>
      </c>
    </row>
    <row r="38" spans="1:11" ht="12.75" customHeight="1" thickBot="1" x14ac:dyDescent="0.3">
      <c r="A38" s="44"/>
      <c r="B38" s="23" t="s">
        <v>62</v>
      </c>
      <c r="C38" s="33">
        <v>2</v>
      </c>
      <c r="D38" s="33">
        <v>1026</v>
      </c>
      <c r="E38" s="34">
        <v>0.19493177387914229</v>
      </c>
      <c r="F38" s="33">
        <v>0</v>
      </c>
      <c r="G38" s="33">
        <v>612</v>
      </c>
      <c r="H38" s="34">
        <v>0</v>
      </c>
      <c r="I38" s="33">
        <v>0</v>
      </c>
      <c r="J38" s="33">
        <v>292</v>
      </c>
      <c r="K38" s="34">
        <f t="shared" si="0"/>
        <v>0</v>
      </c>
    </row>
    <row r="39" spans="1:11" ht="12.75" customHeight="1" thickBot="1" x14ac:dyDescent="0.3">
      <c r="A39" s="44"/>
      <c r="B39" s="23" t="s">
        <v>37</v>
      </c>
      <c r="C39" s="33">
        <v>9</v>
      </c>
      <c r="D39" s="33">
        <v>2246</v>
      </c>
      <c r="E39" s="34">
        <v>0.4007123775601068</v>
      </c>
      <c r="F39" s="33">
        <v>0</v>
      </c>
      <c r="G39" s="33">
        <v>1358</v>
      </c>
      <c r="H39" s="34">
        <v>0</v>
      </c>
      <c r="I39" s="33">
        <v>10</v>
      </c>
      <c r="J39" s="33">
        <v>727</v>
      </c>
      <c r="K39" s="34">
        <f t="shared" si="0"/>
        <v>1.3755158184319118</v>
      </c>
    </row>
    <row r="40" spans="1:11" ht="12.75" customHeight="1" thickBot="1" x14ac:dyDescent="0.3">
      <c r="A40" s="45"/>
      <c r="B40" s="7" t="s">
        <v>68</v>
      </c>
      <c r="C40" s="35">
        <v>134</v>
      </c>
      <c r="D40" s="35">
        <v>59992</v>
      </c>
      <c r="E40" s="36">
        <v>0.22336311508201093</v>
      </c>
      <c r="F40" s="35">
        <v>60</v>
      </c>
      <c r="G40" s="35">
        <v>38985</v>
      </c>
      <c r="H40" s="36">
        <v>0.15390534821085033</v>
      </c>
      <c r="I40" s="35">
        <v>141</v>
      </c>
      <c r="J40" s="35">
        <v>18128</v>
      </c>
      <c r="K40" s="36">
        <f t="shared" si="0"/>
        <v>0.77780229479258611</v>
      </c>
    </row>
    <row r="41" spans="1:11" ht="12.75" customHeight="1" thickBot="1" x14ac:dyDescent="0.3">
      <c r="A41" s="43" t="s">
        <v>38</v>
      </c>
      <c r="B41" s="23" t="s">
        <v>39</v>
      </c>
      <c r="C41" s="33">
        <v>0</v>
      </c>
      <c r="D41" s="33">
        <v>263</v>
      </c>
      <c r="E41" s="34">
        <v>0</v>
      </c>
      <c r="F41" s="33">
        <v>0</v>
      </c>
      <c r="G41" s="33">
        <v>191</v>
      </c>
      <c r="H41" s="34">
        <v>0</v>
      </c>
      <c r="I41" s="33">
        <v>0</v>
      </c>
      <c r="J41" s="33">
        <v>84</v>
      </c>
      <c r="K41" s="34">
        <f t="shared" si="0"/>
        <v>0</v>
      </c>
    </row>
    <row r="42" spans="1:11" ht="12.75" customHeight="1" thickBot="1" x14ac:dyDescent="0.3">
      <c r="A42" s="44"/>
      <c r="B42" s="23" t="s">
        <v>40</v>
      </c>
      <c r="C42" s="33">
        <v>1</v>
      </c>
      <c r="D42" s="33">
        <v>634</v>
      </c>
      <c r="E42" s="34">
        <v>0.15772870662460567</v>
      </c>
      <c r="F42" s="33">
        <v>0</v>
      </c>
      <c r="G42" s="33">
        <v>370</v>
      </c>
      <c r="H42" s="34">
        <v>0</v>
      </c>
      <c r="I42" s="33">
        <v>0</v>
      </c>
      <c r="J42" s="33">
        <v>231</v>
      </c>
      <c r="K42" s="34">
        <f t="shared" si="0"/>
        <v>0</v>
      </c>
    </row>
    <row r="43" spans="1:11" ht="12.75" customHeight="1" thickBot="1" x14ac:dyDescent="0.3">
      <c r="A43" s="44"/>
      <c r="B43" s="23" t="s">
        <v>41</v>
      </c>
      <c r="C43" s="33">
        <v>2</v>
      </c>
      <c r="D43" s="33">
        <v>669</v>
      </c>
      <c r="E43" s="34">
        <v>0.29895366218236175</v>
      </c>
      <c r="F43" s="33">
        <v>0</v>
      </c>
      <c r="G43" s="33">
        <v>381</v>
      </c>
      <c r="H43" s="34">
        <v>0</v>
      </c>
      <c r="I43" s="33">
        <v>1</v>
      </c>
      <c r="J43" s="33">
        <v>195</v>
      </c>
      <c r="K43" s="34">
        <f t="shared" si="0"/>
        <v>0.51282051282051277</v>
      </c>
    </row>
    <row r="44" spans="1:11" ht="13.8" thickBot="1" x14ac:dyDescent="0.3">
      <c r="A44" s="44"/>
      <c r="B44" s="23" t="s">
        <v>42</v>
      </c>
      <c r="C44" s="33">
        <v>1</v>
      </c>
      <c r="D44" s="33">
        <v>723</v>
      </c>
      <c r="E44" s="34">
        <v>0.13831258644536654</v>
      </c>
      <c r="F44" s="33">
        <v>0</v>
      </c>
      <c r="G44" s="33">
        <v>436</v>
      </c>
      <c r="H44" s="34">
        <v>0</v>
      </c>
      <c r="I44" s="33">
        <v>2</v>
      </c>
      <c r="J44" s="33">
        <v>172</v>
      </c>
      <c r="K44" s="34">
        <f t="shared" si="0"/>
        <v>1.1627906976744187</v>
      </c>
    </row>
    <row r="45" spans="1:11" ht="13.8" thickBot="1" x14ac:dyDescent="0.3">
      <c r="A45" s="44"/>
      <c r="B45" s="23" t="s">
        <v>43</v>
      </c>
      <c r="C45" s="33">
        <v>5</v>
      </c>
      <c r="D45" s="33">
        <v>958</v>
      </c>
      <c r="E45" s="34">
        <v>0.52192066805845516</v>
      </c>
      <c r="F45" s="33">
        <v>1</v>
      </c>
      <c r="G45" s="33">
        <v>512</v>
      </c>
      <c r="H45" s="34">
        <v>0.1953125</v>
      </c>
      <c r="I45" s="33">
        <v>0</v>
      </c>
      <c r="J45" s="33">
        <v>247</v>
      </c>
      <c r="K45" s="34">
        <f t="shared" si="0"/>
        <v>0</v>
      </c>
    </row>
    <row r="46" spans="1:11" ht="13.8" thickBot="1" x14ac:dyDescent="0.3">
      <c r="A46" s="44"/>
      <c r="B46" s="23" t="s">
        <v>63</v>
      </c>
      <c r="C46" s="33">
        <v>0</v>
      </c>
      <c r="D46" s="33">
        <v>819</v>
      </c>
      <c r="E46" s="34">
        <v>0</v>
      </c>
      <c r="F46" s="33">
        <v>0</v>
      </c>
      <c r="G46" s="33">
        <v>558</v>
      </c>
      <c r="H46" s="34">
        <v>0</v>
      </c>
      <c r="I46" s="33">
        <v>0</v>
      </c>
      <c r="J46" s="33">
        <v>289</v>
      </c>
      <c r="K46" s="34">
        <f t="shared" si="0"/>
        <v>0</v>
      </c>
    </row>
    <row r="47" spans="1:11" ht="13.8" thickBot="1" x14ac:dyDescent="0.3">
      <c r="A47" s="44"/>
      <c r="B47" s="23" t="s">
        <v>64</v>
      </c>
      <c r="C47" s="33">
        <v>0</v>
      </c>
      <c r="D47" s="33">
        <v>79</v>
      </c>
      <c r="E47" s="34">
        <v>0</v>
      </c>
      <c r="F47" s="33">
        <v>0</v>
      </c>
      <c r="G47" s="33">
        <v>98</v>
      </c>
      <c r="H47" s="34">
        <v>0</v>
      </c>
      <c r="I47" s="33">
        <v>0</v>
      </c>
      <c r="J47" s="33">
        <v>16</v>
      </c>
      <c r="K47" s="34">
        <f t="shared" si="0"/>
        <v>0</v>
      </c>
    </row>
    <row r="48" spans="1:11" ht="13.8" thickBot="1" x14ac:dyDescent="0.3">
      <c r="A48" s="44"/>
      <c r="B48" s="23" t="s">
        <v>44</v>
      </c>
      <c r="C48" s="33">
        <v>0</v>
      </c>
      <c r="D48" s="33">
        <v>419</v>
      </c>
      <c r="E48" s="34">
        <v>0</v>
      </c>
      <c r="F48" s="33">
        <v>0</v>
      </c>
      <c r="G48" s="33">
        <v>259</v>
      </c>
      <c r="H48" s="34">
        <v>0</v>
      </c>
      <c r="I48" s="33">
        <v>1</v>
      </c>
      <c r="J48" s="33">
        <v>129</v>
      </c>
      <c r="K48" s="34">
        <f t="shared" si="0"/>
        <v>0.77519379844961245</v>
      </c>
    </row>
    <row r="49" spans="1:11" ht="13.8" thickBot="1" x14ac:dyDescent="0.3">
      <c r="A49" s="44"/>
      <c r="B49" s="23" t="s">
        <v>45</v>
      </c>
      <c r="C49" s="33">
        <v>0</v>
      </c>
      <c r="D49" s="33">
        <v>466</v>
      </c>
      <c r="E49" s="34">
        <v>0</v>
      </c>
      <c r="F49" s="33">
        <v>0</v>
      </c>
      <c r="G49" s="33">
        <v>281</v>
      </c>
      <c r="H49" s="34">
        <v>0</v>
      </c>
      <c r="I49" s="33">
        <v>0</v>
      </c>
      <c r="J49" s="33">
        <v>103</v>
      </c>
      <c r="K49" s="34">
        <f t="shared" si="0"/>
        <v>0</v>
      </c>
    </row>
    <row r="50" spans="1:11" ht="13.8" thickBot="1" x14ac:dyDescent="0.3">
      <c r="A50" s="44"/>
      <c r="B50" s="23" t="s">
        <v>46</v>
      </c>
      <c r="C50" s="33">
        <v>0</v>
      </c>
      <c r="D50" s="33">
        <v>868</v>
      </c>
      <c r="E50" s="34">
        <v>0</v>
      </c>
      <c r="F50" s="33">
        <v>1</v>
      </c>
      <c r="G50" s="33">
        <v>531</v>
      </c>
      <c r="H50" s="34">
        <v>0.18832391713747645</v>
      </c>
      <c r="I50" s="33">
        <v>1</v>
      </c>
      <c r="J50" s="33">
        <v>234</v>
      </c>
      <c r="K50" s="34">
        <f t="shared" si="0"/>
        <v>0.42735042735042739</v>
      </c>
    </row>
    <row r="51" spans="1:11" ht="13.8" thickBot="1" x14ac:dyDescent="0.3">
      <c r="A51" s="44"/>
      <c r="B51" s="23" t="s">
        <v>47</v>
      </c>
      <c r="C51" s="33">
        <v>1</v>
      </c>
      <c r="D51" s="33">
        <v>774</v>
      </c>
      <c r="E51" s="34">
        <v>0.12919896640826875</v>
      </c>
      <c r="F51" s="33">
        <v>1</v>
      </c>
      <c r="G51" s="33">
        <v>469</v>
      </c>
      <c r="H51" s="34">
        <v>0.21321961620469082</v>
      </c>
      <c r="I51" s="33">
        <v>2</v>
      </c>
      <c r="J51" s="33">
        <v>300</v>
      </c>
      <c r="K51" s="34">
        <f t="shared" si="0"/>
        <v>0.66666666666666674</v>
      </c>
    </row>
    <row r="52" spans="1:11" ht="13.8" thickBot="1" x14ac:dyDescent="0.3">
      <c r="A52" s="44"/>
      <c r="B52" s="23" t="s">
        <v>65</v>
      </c>
      <c r="C52" s="33">
        <v>3</v>
      </c>
      <c r="D52" s="33">
        <v>707</v>
      </c>
      <c r="E52" s="34">
        <v>0.42432814710042432</v>
      </c>
      <c r="F52" s="33">
        <v>0</v>
      </c>
      <c r="G52" s="33">
        <v>454</v>
      </c>
      <c r="H52" s="34">
        <v>0</v>
      </c>
      <c r="I52" s="33">
        <v>1</v>
      </c>
      <c r="J52" s="33">
        <v>196</v>
      </c>
      <c r="K52" s="34">
        <f t="shared" si="0"/>
        <v>0.51020408163265307</v>
      </c>
    </row>
    <row r="53" spans="1:11" ht="13.8" thickBot="1" x14ac:dyDescent="0.3">
      <c r="A53" s="45"/>
      <c r="B53" s="7" t="s">
        <v>68</v>
      </c>
      <c r="C53" s="35">
        <v>13</v>
      </c>
      <c r="D53" s="35">
        <v>7379</v>
      </c>
      <c r="E53" s="36">
        <v>0.17617563355468221</v>
      </c>
      <c r="F53" s="35">
        <v>3</v>
      </c>
      <c r="G53" s="35">
        <v>4540</v>
      </c>
      <c r="H53" s="36">
        <v>6.6079295154185022E-2</v>
      </c>
      <c r="I53" s="35">
        <v>8</v>
      </c>
      <c r="J53" s="35">
        <v>2196</v>
      </c>
      <c r="K53" s="36">
        <f t="shared" si="0"/>
        <v>0.36429872495446264</v>
      </c>
    </row>
    <row r="54" spans="1:11" ht="13.8" thickBot="1" x14ac:dyDescent="0.3">
      <c r="A54" s="43" t="s">
        <v>48</v>
      </c>
      <c r="B54" s="23" t="s">
        <v>49</v>
      </c>
      <c r="C54" s="33">
        <v>10</v>
      </c>
      <c r="D54" s="33">
        <v>3526</v>
      </c>
      <c r="E54" s="34">
        <v>0.28360748723766305</v>
      </c>
      <c r="F54" s="33">
        <v>2</v>
      </c>
      <c r="G54" s="33">
        <v>2335</v>
      </c>
      <c r="H54" s="34">
        <v>8.5653104925053528E-2</v>
      </c>
      <c r="I54" s="33">
        <v>4</v>
      </c>
      <c r="J54" s="33">
        <v>1130</v>
      </c>
      <c r="K54" s="34">
        <f t="shared" si="0"/>
        <v>0.35398230088495575</v>
      </c>
    </row>
    <row r="55" spans="1:11" ht="13.8" thickBot="1" x14ac:dyDescent="0.3">
      <c r="A55" s="44"/>
      <c r="B55" s="23" t="s">
        <v>50</v>
      </c>
      <c r="C55" s="33">
        <v>47</v>
      </c>
      <c r="D55" s="33">
        <v>16484</v>
      </c>
      <c r="E55" s="34">
        <v>0.2851249696675564</v>
      </c>
      <c r="F55" s="33">
        <v>9</v>
      </c>
      <c r="G55" s="33">
        <v>13180</v>
      </c>
      <c r="H55" s="34">
        <v>6.8285280728376321E-2</v>
      </c>
      <c r="I55" s="33">
        <v>44</v>
      </c>
      <c r="J55" s="33">
        <v>5297</v>
      </c>
      <c r="K55" s="34">
        <f t="shared" si="0"/>
        <v>0.83065886350764584</v>
      </c>
    </row>
    <row r="56" spans="1:11" ht="13.8" thickBot="1" x14ac:dyDescent="0.3">
      <c r="A56" s="44"/>
      <c r="B56" s="23" t="s">
        <v>51</v>
      </c>
      <c r="C56" s="33">
        <v>8</v>
      </c>
      <c r="D56" s="33">
        <v>9335</v>
      </c>
      <c r="E56" s="34">
        <v>8.5698982324584894E-2</v>
      </c>
      <c r="F56" s="33">
        <v>4</v>
      </c>
      <c r="G56" s="33">
        <v>7938</v>
      </c>
      <c r="H56" s="34">
        <v>5.0390526581002779E-2</v>
      </c>
      <c r="I56" s="33">
        <v>16</v>
      </c>
      <c r="J56" s="33">
        <v>2646</v>
      </c>
      <c r="K56" s="34">
        <f t="shared" si="0"/>
        <v>0.60468631897203329</v>
      </c>
    </row>
    <row r="57" spans="1:11" ht="13.8" thickBot="1" x14ac:dyDescent="0.3">
      <c r="A57" s="44"/>
      <c r="B57" s="23" t="s">
        <v>66</v>
      </c>
      <c r="C57" s="33">
        <v>1</v>
      </c>
      <c r="D57" s="33">
        <v>907</v>
      </c>
      <c r="E57" s="34">
        <v>0.11025358324145534</v>
      </c>
      <c r="F57" s="33">
        <v>0</v>
      </c>
      <c r="G57" s="33">
        <v>739</v>
      </c>
      <c r="H57" s="34">
        <v>0</v>
      </c>
      <c r="I57" s="33">
        <v>1</v>
      </c>
      <c r="J57" s="33">
        <v>216</v>
      </c>
      <c r="K57" s="34">
        <f t="shared" si="0"/>
        <v>0.46296296296296291</v>
      </c>
    </row>
    <row r="58" spans="1:11" ht="13.8" thickBot="1" x14ac:dyDescent="0.3">
      <c r="A58" s="44"/>
      <c r="B58" s="23" t="s">
        <v>52</v>
      </c>
      <c r="C58" s="33">
        <v>22</v>
      </c>
      <c r="D58" s="33">
        <v>5503</v>
      </c>
      <c r="E58" s="34">
        <v>0.39978193712520443</v>
      </c>
      <c r="F58" s="33">
        <v>4</v>
      </c>
      <c r="G58" s="33">
        <v>3626</v>
      </c>
      <c r="H58" s="34">
        <v>0.11031439602868175</v>
      </c>
      <c r="I58" s="33">
        <v>29</v>
      </c>
      <c r="J58" s="33">
        <v>1891</v>
      </c>
      <c r="K58" s="34">
        <f t="shared" si="0"/>
        <v>1.5335801163405607</v>
      </c>
    </row>
    <row r="59" spans="1:11" ht="13.8" thickBot="1" x14ac:dyDescent="0.3">
      <c r="A59" s="44"/>
      <c r="B59" s="23" t="s">
        <v>53</v>
      </c>
      <c r="C59" s="33">
        <v>26</v>
      </c>
      <c r="D59" s="33">
        <v>6268</v>
      </c>
      <c r="E59" s="34">
        <v>0.41480536056158263</v>
      </c>
      <c r="F59" s="33">
        <v>2</v>
      </c>
      <c r="G59" s="33">
        <v>4757</v>
      </c>
      <c r="H59" s="34">
        <v>4.2043304603741859E-2</v>
      </c>
      <c r="I59" s="33">
        <v>30</v>
      </c>
      <c r="J59" s="33">
        <v>2224</v>
      </c>
      <c r="K59" s="34">
        <f t="shared" si="0"/>
        <v>1.3489208633093526</v>
      </c>
    </row>
    <row r="60" spans="1:11" ht="13.8" thickBot="1" x14ac:dyDescent="0.3">
      <c r="A60" s="44"/>
      <c r="B60" s="23" t="s">
        <v>54</v>
      </c>
      <c r="C60" s="33">
        <v>204</v>
      </c>
      <c r="D60" s="33">
        <v>32091</v>
      </c>
      <c r="E60" s="34">
        <v>0.63569225016359721</v>
      </c>
      <c r="F60" s="33">
        <v>37</v>
      </c>
      <c r="G60" s="33">
        <v>28001</v>
      </c>
      <c r="H60" s="34">
        <v>0.13213813792364557</v>
      </c>
      <c r="I60" s="33">
        <v>86</v>
      </c>
      <c r="J60" s="33">
        <v>9521</v>
      </c>
      <c r="K60" s="34">
        <f t="shared" si="0"/>
        <v>0.9032664636067641</v>
      </c>
    </row>
    <row r="61" spans="1:11" ht="13.8" thickBot="1" x14ac:dyDescent="0.3">
      <c r="A61" s="44"/>
      <c r="B61" s="23" t="s">
        <v>55</v>
      </c>
      <c r="C61" s="33">
        <v>0</v>
      </c>
      <c r="D61" s="33">
        <v>903</v>
      </c>
      <c r="E61" s="34">
        <v>0</v>
      </c>
      <c r="F61" s="33">
        <v>1</v>
      </c>
      <c r="G61" s="33">
        <v>726</v>
      </c>
      <c r="H61" s="34">
        <v>0.13774104683195593</v>
      </c>
      <c r="I61" s="33">
        <v>1</v>
      </c>
      <c r="J61" s="33">
        <v>174</v>
      </c>
      <c r="K61" s="34">
        <f t="shared" si="0"/>
        <v>0.57471264367816088</v>
      </c>
    </row>
    <row r="62" spans="1:11" ht="13.8" thickBot="1" x14ac:dyDescent="0.3">
      <c r="A62" s="45"/>
      <c r="B62" s="7" t="s">
        <v>68</v>
      </c>
      <c r="C62" s="35">
        <v>318</v>
      </c>
      <c r="D62" s="35">
        <v>75017</v>
      </c>
      <c r="E62" s="36">
        <v>0.42390391511257447</v>
      </c>
      <c r="F62" s="35">
        <v>59</v>
      </c>
      <c r="G62" s="35">
        <v>61302</v>
      </c>
      <c r="H62" s="36">
        <v>9.6244820723630539E-2</v>
      </c>
      <c r="I62" s="35">
        <v>211</v>
      </c>
      <c r="J62" s="35">
        <v>23099</v>
      </c>
      <c r="K62" s="36">
        <f t="shared" si="0"/>
        <v>0.91345945711935583</v>
      </c>
    </row>
    <row r="63" spans="1:11" ht="13.8" thickBot="1" x14ac:dyDescent="0.3">
      <c r="A63" s="43" t="s">
        <v>56</v>
      </c>
      <c r="B63" s="23" t="s">
        <v>67</v>
      </c>
      <c r="C63" s="33">
        <v>0</v>
      </c>
      <c r="D63" s="33">
        <v>795</v>
      </c>
      <c r="E63" s="34">
        <v>0</v>
      </c>
      <c r="F63" s="33">
        <v>0</v>
      </c>
      <c r="G63" s="33">
        <v>465</v>
      </c>
      <c r="H63" s="34">
        <v>0</v>
      </c>
      <c r="I63" s="33">
        <v>0</v>
      </c>
      <c r="J63" s="33">
        <v>247</v>
      </c>
      <c r="K63" s="34">
        <f t="shared" si="0"/>
        <v>0</v>
      </c>
    </row>
    <row r="64" spans="1:11" ht="13.8" thickBot="1" x14ac:dyDescent="0.3">
      <c r="A64" s="44"/>
      <c r="B64" s="23" t="s">
        <v>57</v>
      </c>
      <c r="C64" s="33">
        <v>2</v>
      </c>
      <c r="D64" s="33">
        <v>4386</v>
      </c>
      <c r="E64" s="34">
        <v>4.5599635202918376E-2</v>
      </c>
      <c r="F64" s="33">
        <v>1</v>
      </c>
      <c r="G64" s="33">
        <v>3840</v>
      </c>
      <c r="H64" s="34">
        <v>2.6041666666666668E-2</v>
      </c>
      <c r="I64" s="33">
        <v>2</v>
      </c>
      <c r="J64" s="33">
        <v>1041</v>
      </c>
      <c r="K64" s="34">
        <f t="shared" si="0"/>
        <v>0.19212295869356388</v>
      </c>
    </row>
    <row r="65" spans="1:11" ht="13.8" thickBot="1" x14ac:dyDescent="0.3">
      <c r="A65" s="44"/>
      <c r="B65" s="23" t="s">
        <v>58</v>
      </c>
      <c r="C65" s="33">
        <v>3</v>
      </c>
      <c r="D65" s="33">
        <v>2424</v>
      </c>
      <c r="E65" s="34">
        <v>0.12376237623762376</v>
      </c>
      <c r="F65" s="33">
        <v>0</v>
      </c>
      <c r="G65" s="33">
        <v>2085</v>
      </c>
      <c r="H65" s="34">
        <v>0</v>
      </c>
      <c r="I65" s="33">
        <v>1</v>
      </c>
      <c r="J65" s="33">
        <v>454</v>
      </c>
      <c r="K65" s="34">
        <f t="shared" si="0"/>
        <v>0.22026431718061676</v>
      </c>
    </row>
    <row r="66" spans="1:11" ht="13.8" thickBot="1" x14ac:dyDescent="0.3">
      <c r="A66" s="44"/>
      <c r="B66" s="23" t="s">
        <v>59</v>
      </c>
      <c r="C66" s="33">
        <v>6</v>
      </c>
      <c r="D66" s="33">
        <v>1552</v>
      </c>
      <c r="E66" s="34">
        <v>0.38659793814432991</v>
      </c>
      <c r="F66" s="33">
        <v>0</v>
      </c>
      <c r="G66" s="33">
        <v>1062</v>
      </c>
      <c r="H66" s="34">
        <v>0</v>
      </c>
      <c r="I66" s="33">
        <v>0</v>
      </c>
      <c r="J66" s="33">
        <v>312</v>
      </c>
      <c r="K66" s="34">
        <f t="shared" si="0"/>
        <v>0</v>
      </c>
    </row>
    <row r="67" spans="1:11" ht="13.8" thickBot="1" x14ac:dyDescent="0.3">
      <c r="A67" s="44"/>
      <c r="B67" s="23" t="s">
        <v>60</v>
      </c>
      <c r="C67" s="33">
        <v>4</v>
      </c>
      <c r="D67" s="33">
        <v>1676</v>
      </c>
      <c r="E67" s="34">
        <v>0.23866348448687352</v>
      </c>
      <c r="F67" s="33">
        <v>0</v>
      </c>
      <c r="G67" s="33">
        <v>1225</v>
      </c>
      <c r="H67" s="34">
        <v>0</v>
      </c>
      <c r="I67" s="33">
        <v>0</v>
      </c>
      <c r="J67" s="33">
        <v>282</v>
      </c>
      <c r="K67" s="34">
        <f t="shared" si="0"/>
        <v>0</v>
      </c>
    </row>
    <row r="68" spans="1:11" ht="13.8" thickBot="1" x14ac:dyDescent="0.3">
      <c r="A68" s="44"/>
      <c r="B68" s="23" t="s">
        <v>61</v>
      </c>
      <c r="C68" s="33">
        <v>5</v>
      </c>
      <c r="D68" s="33">
        <v>4587</v>
      </c>
      <c r="E68" s="34">
        <v>0.10900370612600828</v>
      </c>
      <c r="F68" s="33">
        <v>2</v>
      </c>
      <c r="G68" s="33">
        <v>4109</v>
      </c>
      <c r="H68" s="34">
        <v>4.8673643222195181E-2</v>
      </c>
      <c r="I68" s="33">
        <v>2</v>
      </c>
      <c r="J68" s="33">
        <v>1167</v>
      </c>
      <c r="K68" s="34">
        <f t="shared" si="0"/>
        <v>0.17137960582690662</v>
      </c>
    </row>
    <row r="69" spans="1:11" ht="12.75" customHeight="1" thickBot="1" x14ac:dyDescent="0.3">
      <c r="A69" s="45"/>
      <c r="B69" s="7" t="s">
        <v>68</v>
      </c>
      <c r="C69" s="35">
        <v>20</v>
      </c>
      <c r="D69" s="35">
        <v>15420</v>
      </c>
      <c r="E69" s="36">
        <v>0.12970168612191957</v>
      </c>
      <c r="F69" s="35">
        <v>3</v>
      </c>
      <c r="G69" s="35">
        <v>12786</v>
      </c>
      <c r="H69" s="36">
        <v>2.3463162834350071E-2</v>
      </c>
      <c r="I69" s="35">
        <v>5</v>
      </c>
      <c r="J69" s="35">
        <v>3503</v>
      </c>
      <c r="K69" s="36">
        <f t="shared" si="0"/>
        <v>0.14273479874393377</v>
      </c>
    </row>
    <row r="70" spans="1:11" ht="12.75" customHeight="1" thickBot="1" x14ac:dyDescent="0.3">
      <c r="A70" s="46" t="s">
        <v>68</v>
      </c>
      <c r="B70" s="47"/>
      <c r="C70" s="37">
        <v>485</v>
      </c>
      <c r="D70" s="37">
        <v>157808</v>
      </c>
      <c r="E70" s="38">
        <v>0.3073354962993004</v>
      </c>
      <c r="F70" s="37">
        <v>125</v>
      </c>
      <c r="G70" s="37">
        <v>117613</v>
      </c>
      <c r="H70" s="38">
        <v>0.10628076828241777</v>
      </c>
      <c r="I70" s="37">
        <v>365</v>
      </c>
      <c r="J70" s="37">
        <v>46926</v>
      </c>
      <c r="K70" s="38">
        <f t="shared" si="0"/>
        <v>0.77782039807356262</v>
      </c>
    </row>
  </sheetData>
  <mergeCells count="10">
    <mergeCell ref="A41:A53"/>
    <mergeCell ref="A54:A62"/>
    <mergeCell ref="A63:A69"/>
    <mergeCell ref="A70:B70"/>
    <mergeCell ref="A1:K1"/>
    <mergeCell ref="A4:B5"/>
    <mergeCell ref="C4:E4"/>
    <mergeCell ref="F4:H4"/>
    <mergeCell ref="I4:K4"/>
    <mergeCell ref="A6:A4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workbookViewId="0">
      <selection activeCell="E5" sqref="E5"/>
    </sheetView>
  </sheetViews>
  <sheetFormatPr defaultRowHeight="12.75" customHeight="1" x14ac:dyDescent="0.25"/>
  <cols>
    <col min="1" max="1" width="25" customWidth="1"/>
    <col min="2" max="2" width="13.5546875" customWidth="1"/>
    <col min="3" max="3" width="19.44140625" customWidth="1"/>
    <col min="4" max="4" width="12" customWidth="1"/>
    <col min="5" max="5" width="17.109375" customWidth="1"/>
    <col min="6" max="6" width="11.6640625" customWidth="1"/>
    <col min="7" max="7" width="14.5546875" customWidth="1"/>
    <col min="8" max="8" width="17.44140625" customWidth="1"/>
    <col min="9" max="9" width="12.44140625" customWidth="1"/>
    <col min="11" max="11" width="22.88671875" customWidth="1"/>
  </cols>
  <sheetData>
    <row r="1" spans="1:11" s="6" customFormat="1" ht="24" customHeight="1" x14ac:dyDescent="0.2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6" customFormat="1" ht="12.75" customHeight="1" x14ac:dyDescent="0.25"/>
    <row r="3" spans="1:11" ht="12.75" customHeight="1" thickBot="1" x14ac:dyDescent="0.3">
      <c r="A3" s="20" t="s">
        <v>72</v>
      </c>
    </row>
    <row r="4" spans="1:11" ht="12.75" customHeight="1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72.75" customHeight="1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9" t="s">
        <v>3</v>
      </c>
      <c r="G5" s="5" t="s">
        <v>69</v>
      </c>
      <c r="H5" s="13" t="s">
        <v>70</v>
      </c>
      <c r="I5" s="9" t="s">
        <v>3</v>
      </c>
      <c r="J5" s="5" t="s">
        <v>69</v>
      </c>
      <c r="K5" s="13" t="s">
        <v>70</v>
      </c>
    </row>
    <row r="6" spans="1:11" ht="12.75" customHeight="1" thickBot="1" x14ac:dyDescent="0.3">
      <c r="A6" s="43" t="s">
        <v>4</v>
      </c>
      <c r="B6" s="1" t="s">
        <v>5</v>
      </c>
      <c r="C6" s="25">
        <v>9</v>
      </c>
      <c r="D6" s="4">
        <v>1231</v>
      </c>
      <c r="E6" s="15">
        <f>C6/D6*100</f>
        <v>0.73111291632818853</v>
      </c>
      <c r="F6" s="11"/>
      <c r="G6" s="4">
        <v>720</v>
      </c>
      <c r="H6" s="15">
        <f>F6/G6*100</f>
        <v>0</v>
      </c>
      <c r="I6" s="10">
        <v>12</v>
      </c>
      <c r="J6" s="4">
        <v>593</v>
      </c>
      <c r="K6" s="15">
        <f>I6/J6*100</f>
        <v>2.0236087689713322</v>
      </c>
    </row>
    <row r="7" spans="1:11" ht="12.75" customHeight="1" thickBot="1" x14ac:dyDescent="0.3">
      <c r="A7" s="44"/>
      <c r="B7" s="1" t="s">
        <v>6</v>
      </c>
      <c r="C7" s="25">
        <v>1</v>
      </c>
      <c r="D7" s="4">
        <v>1171</v>
      </c>
      <c r="E7" s="15">
        <f t="shared" ref="E7:E68" si="0">C7/D7*100</f>
        <v>8.5397096498719044E-2</v>
      </c>
      <c r="F7" s="11"/>
      <c r="G7" s="4">
        <v>642</v>
      </c>
      <c r="H7" s="15">
        <f t="shared" ref="H7:H68" si="1">F7/G7*100</f>
        <v>0</v>
      </c>
      <c r="I7" s="10">
        <v>1</v>
      </c>
      <c r="J7" s="4">
        <v>360</v>
      </c>
      <c r="K7" s="15">
        <f t="shared" ref="K7:K68" si="2">I7/J7*100</f>
        <v>0.27777777777777779</v>
      </c>
    </row>
    <row r="8" spans="1:11" ht="12.75" customHeight="1" thickBot="1" x14ac:dyDescent="0.3">
      <c r="A8" s="44"/>
      <c r="B8" s="1" t="s">
        <v>7</v>
      </c>
      <c r="C8" s="25">
        <v>1</v>
      </c>
      <c r="D8" s="4">
        <v>1385</v>
      </c>
      <c r="E8" s="15">
        <f t="shared" si="0"/>
        <v>7.2202166064981949E-2</v>
      </c>
      <c r="F8" s="11"/>
      <c r="G8" s="4">
        <v>739</v>
      </c>
      <c r="H8" s="15">
        <f t="shared" si="1"/>
        <v>0</v>
      </c>
      <c r="I8" s="10">
        <v>2</v>
      </c>
      <c r="J8" s="4">
        <v>324</v>
      </c>
      <c r="K8" s="15">
        <f t="shared" si="2"/>
        <v>0.61728395061728392</v>
      </c>
    </row>
    <row r="9" spans="1:11" ht="12.75" customHeight="1" thickBot="1" x14ac:dyDescent="0.3">
      <c r="A9" s="44"/>
      <c r="B9" s="1" t="s">
        <v>8</v>
      </c>
      <c r="C9" s="25">
        <v>13</v>
      </c>
      <c r="D9" s="4">
        <v>967</v>
      </c>
      <c r="E9" s="15">
        <f t="shared" si="0"/>
        <v>1.344364012409514</v>
      </c>
      <c r="F9" s="10">
        <v>2</v>
      </c>
      <c r="G9" s="4">
        <v>715</v>
      </c>
      <c r="H9" s="15">
        <f t="shared" si="1"/>
        <v>0.27972027972027974</v>
      </c>
      <c r="I9" s="10">
        <v>15</v>
      </c>
      <c r="J9" s="4">
        <v>398</v>
      </c>
      <c r="K9" s="15">
        <f t="shared" si="2"/>
        <v>3.7688442211055273</v>
      </c>
    </row>
    <row r="10" spans="1:11" ht="12.75" customHeight="1" thickBot="1" x14ac:dyDescent="0.3">
      <c r="A10" s="44"/>
      <c r="B10" s="1" t="s">
        <v>9</v>
      </c>
      <c r="C10" s="24"/>
      <c r="D10" s="4">
        <v>1221</v>
      </c>
      <c r="E10" s="15">
        <f t="shared" si="0"/>
        <v>0</v>
      </c>
      <c r="F10" s="11"/>
      <c r="G10" s="4">
        <v>973</v>
      </c>
      <c r="H10" s="15">
        <f t="shared" si="1"/>
        <v>0</v>
      </c>
      <c r="I10" s="10">
        <v>1</v>
      </c>
      <c r="J10" s="4">
        <v>372</v>
      </c>
      <c r="K10" s="15">
        <f t="shared" si="2"/>
        <v>0.26881720430107531</v>
      </c>
    </row>
    <row r="11" spans="1:11" ht="12.75" customHeight="1" thickBot="1" x14ac:dyDescent="0.3">
      <c r="A11" s="44"/>
      <c r="B11" s="1" t="s">
        <v>10</v>
      </c>
      <c r="C11" s="25">
        <v>11</v>
      </c>
      <c r="D11" s="4">
        <v>2571</v>
      </c>
      <c r="E11" s="15">
        <f t="shared" si="0"/>
        <v>0.42784908595877091</v>
      </c>
      <c r="F11" s="10">
        <v>24</v>
      </c>
      <c r="G11" s="4">
        <v>1675</v>
      </c>
      <c r="H11" s="15">
        <f t="shared" si="1"/>
        <v>1.4328358208955223</v>
      </c>
      <c r="I11" s="10">
        <v>1</v>
      </c>
      <c r="J11" s="4">
        <v>878</v>
      </c>
      <c r="K11" s="15">
        <f t="shared" si="2"/>
        <v>0.11389521640091116</v>
      </c>
    </row>
    <row r="12" spans="1:11" ht="12.75" customHeight="1" thickBot="1" x14ac:dyDescent="0.3">
      <c r="A12" s="44"/>
      <c r="B12" s="1" t="s">
        <v>11</v>
      </c>
      <c r="C12" s="24"/>
      <c r="D12" s="4">
        <v>1265</v>
      </c>
      <c r="E12" s="15">
        <f t="shared" si="0"/>
        <v>0</v>
      </c>
      <c r="F12" s="10">
        <v>1</v>
      </c>
      <c r="G12" s="4">
        <v>712</v>
      </c>
      <c r="H12" s="15">
        <f t="shared" si="1"/>
        <v>0.1404494382022472</v>
      </c>
      <c r="I12" s="10">
        <v>4</v>
      </c>
      <c r="J12" s="4">
        <v>320</v>
      </c>
      <c r="K12" s="15">
        <f t="shared" si="2"/>
        <v>1.25</v>
      </c>
    </row>
    <row r="13" spans="1:11" ht="12.75" customHeight="1" thickBot="1" x14ac:dyDescent="0.3">
      <c r="A13" s="44"/>
      <c r="B13" s="1" t="s">
        <v>12</v>
      </c>
      <c r="C13" s="25">
        <v>7</v>
      </c>
      <c r="D13" s="4">
        <v>1564</v>
      </c>
      <c r="E13" s="15">
        <f t="shared" si="0"/>
        <v>0.4475703324808184</v>
      </c>
      <c r="F13" s="11"/>
      <c r="G13" s="4">
        <v>963</v>
      </c>
      <c r="H13" s="15">
        <f t="shared" si="1"/>
        <v>0</v>
      </c>
      <c r="I13" s="10">
        <v>2</v>
      </c>
      <c r="J13" s="4">
        <v>423</v>
      </c>
      <c r="K13" s="15">
        <f t="shared" si="2"/>
        <v>0.4728132387706856</v>
      </c>
    </row>
    <row r="14" spans="1:11" ht="12.75" customHeight="1" thickBot="1" x14ac:dyDescent="0.3">
      <c r="A14" s="44"/>
      <c r="B14" s="1" t="s">
        <v>13</v>
      </c>
      <c r="C14" s="25">
        <v>25</v>
      </c>
      <c r="D14" s="4">
        <v>1780</v>
      </c>
      <c r="E14" s="15">
        <f t="shared" si="0"/>
        <v>1.4044943820224718</v>
      </c>
      <c r="F14" s="10">
        <v>3</v>
      </c>
      <c r="G14" s="4">
        <v>1148</v>
      </c>
      <c r="H14" s="15">
        <f t="shared" si="1"/>
        <v>0.26132404181184671</v>
      </c>
      <c r="I14" s="10">
        <v>32</v>
      </c>
      <c r="J14" s="4">
        <v>701</v>
      </c>
      <c r="K14" s="15">
        <f t="shared" si="2"/>
        <v>4.5649072753209703</v>
      </c>
    </row>
    <row r="15" spans="1:11" ht="12.75" customHeight="1" thickBot="1" x14ac:dyDescent="0.3">
      <c r="A15" s="44"/>
      <c r="B15" s="1" t="s">
        <v>14</v>
      </c>
      <c r="C15" s="25">
        <v>5</v>
      </c>
      <c r="D15" s="4">
        <v>2888</v>
      </c>
      <c r="E15" s="15">
        <f t="shared" si="0"/>
        <v>0.17313019390581716</v>
      </c>
      <c r="F15" s="10">
        <v>2</v>
      </c>
      <c r="G15" s="4">
        <v>1874</v>
      </c>
      <c r="H15" s="15">
        <f t="shared" si="1"/>
        <v>0.10672358591248667</v>
      </c>
      <c r="I15" s="10">
        <v>3</v>
      </c>
      <c r="J15" s="4">
        <v>804</v>
      </c>
      <c r="K15" s="15">
        <f t="shared" si="2"/>
        <v>0.37313432835820892</v>
      </c>
    </row>
    <row r="16" spans="1:11" ht="12.75" customHeight="1" thickBot="1" x14ac:dyDescent="0.3">
      <c r="A16" s="44"/>
      <c r="B16" s="1" t="s">
        <v>15</v>
      </c>
      <c r="C16" s="25">
        <v>5</v>
      </c>
      <c r="D16" s="4">
        <v>1566</v>
      </c>
      <c r="E16" s="15">
        <f t="shared" si="0"/>
        <v>0.31928480204342274</v>
      </c>
      <c r="F16" s="10">
        <v>2</v>
      </c>
      <c r="G16" s="4">
        <v>945</v>
      </c>
      <c r="H16" s="15">
        <f t="shared" si="1"/>
        <v>0.21164021164021166</v>
      </c>
      <c r="I16" s="10">
        <v>5</v>
      </c>
      <c r="J16" s="4">
        <v>487</v>
      </c>
      <c r="K16" s="15">
        <f t="shared" si="2"/>
        <v>1.0266940451745379</v>
      </c>
    </row>
    <row r="17" spans="1:11" ht="12.75" customHeight="1" thickBot="1" x14ac:dyDescent="0.3">
      <c r="A17" s="44"/>
      <c r="B17" s="1" t="s">
        <v>16</v>
      </c>
      <c r="C17" s="25">
        <v>2</v>
      </c>
      <c r="D17" s="4">
        <v>2372</v>
      </c>
      <c r="E17" s="15">
        <f t="shared" si="0"/>
        <v>8.4317032040472167E-2</v>
      </c>
      <c r="F17" s="11"/>
      <c r="G17" s="4">
        <v>1596</v>
      </c>
      <c r="H17" s="15">
        <f t="shared" si="1"/>
        <v>0</v>
      </c>
      <c r="I17" s="10">
        <v>6</v>
      </c>
      <c r="J17" s="4">
        <v>711</v>
      </c>
      <c r="K17" s="15">
        <f t="shared" si="2"/>
        <v>0.8438818565400843</v>
      </c>
    </row>
    <row r="18" spans="1:11" ht="12.75" customHeight="1" thickBot="1" x14ac:dyDescent="0.3">
      <c r="A18" s="44"/>
      <c r="B18" s="1" t="s">
        <v>17</v>
      </c>
      <c r="C18" s="24"/>
      <c r="D18" s="4">
        <v>1041</v>
      </c>
      <c r="E18" s="15">
        <f t="shared" si="0"/>
        <v>0</v>
      </c>
      <c r="F18" s="11"/>
      <c r="G18" s="4">
        <v>593</v>
      </c>
      <c r="H18" s="15">
        <f t="shared" si="1"/>
        <v>0</v>
      </c>
      <c r="I18" s="10">
        <v>1</v>
      </c>
      <c r="J18" s="4">
        <v>376</v>
      </c>
      <c r="K18" s="15">
        <f t="shared" si="2"/>
        <v>0.26595744680851063</v>
      </c>
    </row>
    <row r="19" spans="1:11" ht="12.75" customHeight="1" thickBot="1" x14ac:dyDescent="0.3">
      <c r="A19" s="44"/>
      <c r="B19" s="1" t="s">
        <v>18</v>
      </c>
      <c r="C19" s="25">
        <v>4</v>
      </c>
      <c r="D19" s="4">
        <v>3358</v>
      </c>
      <c r="E19" s="15">
        <f t="shared" si="0"/>
        <v>0.11911852293031568</v>
      </c>
      <c r="F19" s="11"/>
      <c r="G19" s="4">
        <v>2264</v>
      </c>
      <c r="H19" s="15">
        <f t="shared" si="1"/>
        <v>0</v>
      </c>
      <c r="I19" s="10">
        <v>19</v>
      </c>
      <c r="J19" s="4">
        <v>1238</v>
      </c>
      <c r="K19" s="15">
        <f t="shared" si="2"/>
        <v>1.5347334410339257</v>
      </c>
    </row>
    <row r="20" spans="1:11" ht="12.75" customHeight="1" thickBot="1" x14ac:dyDescent="0.3">
      <c r="A20" s="44"/>
      <c r="B20" s="1" t="s">
        <v>19</v>
      </c>
      <c r="C20" s="25">
        <v>8</v>
      </c>
      <c r="D20" s="4">
        <v>3338</v>
      </c>
      <c r="E20" s="15">
        <f t="shared" si="0"/>
        <v>0.23966446974236069</v>
      </c>
      <c r="F20" s="10">
        <v>2</v>
      </c>
      <c r="G20" s="4">
        <v>2322</v>
      </c>
      <c r="H20" s="15">
        <f t="shared" si="1"/>
        <v>8.6132644272179162E-2</v>
      </c>
      <c r="I20" s="10">
        <v>2</v>
      </c>
      <c r="J20" s="4">
        <v>820</v>
      </c>
      <c r="K20" s="15">
        <f t="shared" si="2"/>
        <v>0.24390243902439024</v>
      </c>
    </row>
    <row r="21" spans="1:11" ht="12.75" customHeight="1" thickBot="1" x14ac:dyDescent="0.3">
      <c r="A21" s="44"/>
      <c r="B21" s="1" t="s">
        <v>20</v>
      </c>
      <c r="C21" s="25">
        <v>2</v>
      </c>
      <c r="D21" s="4">
        <v>1172</v>
      </c>
      <c r="E21" s="15">
        <f t="shared" si="0"/>
        <v>0.17064846416382254</v>
      </c>
      <c r="F21" s="11"/>
      <c r="G21" s="4">
        <v>615</v>
      </c>
      <c r="H21" s="15">
        <f t="shared" si="1"/>
        <v>0</v>
      </c>
      <c r="I21" s="11"/>
      <c r="J21" s="4">
        <v>279</v>
      </c>
      <c r="K21" s="15">
        <f t="shared" si="2"/>
        <v>0</v>
      </c>
    </row>
    <row r="22" spans="1:11" ht="12.75" customHeight="1" thickBot="1" x14ac:dyDescent="0.3">
      <c r="A22" s="44"/>
      <c r="B22" s="1" t="s">
        <v>21</v>
      </c>
      <c r="C22" s="25">
        <v>3</v>
      </c>
      <c r="D22" s="4">
        <v>1503</v>
      </c>
      <c r="E22" s="15">
        <f t="shared" si="0"/>
        <v>0.19960079840319359</v>
      </c>
      <c r="F22" s="10">
        <v>1</v>
      </c>
      <c r="G22" s="4">
        <v>866</v>
      </c>
      <c r="H22" s="15">
        <f t="shared" si="1"/>
        <v>0.11547344110854503</v>
      </c>
      <c r="I22" s="10">
        <v>3</v>
      </c>
      <c r="J22" s="4">
        <v>428</v>
      </c>
      <c r="K22" s="15">
        <f t="shared" si="2"/>
        <v>0.7009345794392523</v>
      </c>
    </row>
    <row r="23" spans="1:11" ht="12.75" customHeight="1" thickBot="1" x14ac:dyDescent="0.3">
      <c r="A23" s="44"/>
      <c r="B23" s="1" t="s">
        <v>22</v>
      </c>
      <c r="C23" s="25">
        <v>7</v>
      </c>
      <c r="D23" s="4">
        <v>2117</v>
      </c>
      <c r="E23" s="15">
        <f t="shared" si="0"/>
        <v>0.33065658951346244</v>
      </c>
      <c r="F23" s="10">
        <v>1</v>
      </c>
      <c r="G23" s="4">
        <v>1426</v>
      </c>
      <c r="H23" s="15">
        <f t="shared" si="1"/>
        <v>7.0126227208976155E-2</v>
      </c>
      <c r="I23" s="10">
        <v>3</v>
      </c>
      <c r="J23" s="4">
        <v>564</v>
      </c>
      <c r="K23" s="15">
        <f t="shared" si="2"/>
        <v>0.53191489361702127</v>
      </c>
    </row>
    <row r="24" spans="1:11" ht="12.75" customHeight="1" thickBot="1" x14ac:dyDescent="0.3">
      <c r="A24" s="44"/>
      <c r="B24" s="1" t="s">
        <v>23</v>
      </c>
      <c r="C24" s="25">
        <v>1</v>
      </c>
      <c r="D24" s="4">
        <v>1391</v>
      </c>
      <c r="E24" s="15">
        <f t="shared" si="0"/>
        <v>7.1890726096333582E-2</v>
      </c>
      <c r="F24" s="11"/>
      <c r="G24" s="4">
        <v>823</v>
      </c>
      <c r="H24" s="15">
        <f t="shared" si="1"/>
        <v>0</v>
      </c>
      <c r="I24" s="11"/>
      <c r="J24" s="4">
        <v>346</v>
      </c>
      <c r="K24" s="15">
        <f t="shared" si="2"/>
        <v>0</v>
      </c>
    </row>
    <row r="25" spans="1:11" ht="12.75" customHeight="1" thickBot="1" x14ac:dyDescent="0.3">
      <c r="A25" s="44"/>
      <c r="B25" s="1" t="s">
        <v>24</v>
      </c>
      <c r="C25" s="25">
        <v>9</v>
      </c>
      <c r="D25" s="4">
        <v>2242</v>
      </c>
      <c r="E25" s="15">
        <f t="shared" si="0"/>
        <v>0.40142729705619984</v>
      </c>
      <c r="F25" s="11"/>
      <c r="G25" s="4">
        <v>1385</v>
      </c>
      <c r="H25" s="15">
        <f t="shared" si="1"/>
        <v>0</v>
      </c>
      <c r="I25" s="11"/>
      <c r="J25" s="4">
        <v>604</v>
      </c>
      <c r="K25" s="15">
        <f t="shared" si="2"/>
        <v>0</v>
      </c>
    </row>
    <row r="26" spans="1:11" ht="12.75" customHeight="1" thickBot="1" x14ac:dyDescent="0.3">
      <c r="A26" s="44"/>
      <c r="B26" s="1" t="s">
        <v>25</v>
      </c>
      <c r="C26" s="25"/>
      <c r="D26" s="4">
        <v>1921</v>
      </c>
      <c r="E26" s="15">
        <f t="shared" si="0"/>
        <v>0</v>
      </c>
      <c r="F26" s="11"/>
      <c r="G26" s="4">
        <v>1114</v>
      </c>
      <c r="H26" s="15">
        <f t="shared" si="1"/>
        <v>0</v>
      </c>
      <c r="I26" s="11"/>
      <c r="J26" s="4">
        <v>553</v>
      </c>
      <c r="K26" s="15">
        <f t="shared" si="2"/>
        <v>0</v>
      </c>
    </row>
    <row r="27" spans="1:11" ht="12.75" customHeight="1" thickBot="1" x14ac:dyDescent="0.3">
      <c r="A27" s="44"/>
      <c r="B27" s="1" t="s">
        <v>26</v>
      </c>
      <c r="C27" s="25">
        <v>3</v>
      </c>
      <c r="D27" s="4">
        <v>1658</v>
      </c>
      <c r="E27" s="15">
        <f t="shared" si="0"/>
        <v>0.18094089264173704</v>
      </c>
      <c r="F27" s="10"/>
      <c r="G27" s="4">
        <v>980</v>
      </c>
      <c r="H27" s="15">
        <f t="shared" si="1"/>
        <v>0</v>
      </c>
      <c r="I27" s="11"/>
      <c r="J27" s="4">
        <v>548</v>
      </c>
      <c r="K27" s="15">
        <f t="shared" si="2"/>
        <v>0</v>
      </c>
    </row>
    <row r="28" spans="1:11" ht="12.75" customHeight="1" thickBot="1" x14ac:dyDescent="0.3">
      <c r="A28" s="44"/>
      <c r="B28" s="1" t="s">
        <v>27</v>
      </c>
      <c r="C28" s="25">
        <v>2</v>
      </c>
      <c r="D28" s="4">
        <v>1701</v>
      </c>
      <c r="E28" s="15">
        <f t="shared" si="0"/>
        <v>0.11757789535567313</v>
      </c>
      <c r="F28" s="10">
        <v>1</v>
      </c>
      <c r="G28" s="4">
        <v>983</v>
      </c>
      <c r="H28" s="15">
        <f t="shared" si="1"/>
        <v>0.10172939979654119</v>
      </c>
      <c r="I28" s="10">
        <v>4</v>
      </c>
      <c r="J28" s="4">
        <v>573</v>
      </c>
      <c r="K28" s="15">
        <f t="shared" si="2"/>
        <v>0.69808027923211169</v>
      </c>
    </row>
    <row r="29" spans="1:11" ht="12.75" customHeight="1" thickBot="1" x14ac:dyDescent="0.3">
      <c r="A29" s="44"/>
      <c r="B29" s="1" t="s">
        <v>28</v>
      </c>
      <c r="C29" s="24"/>
      <c r="D29" s="4">
        <v>1934</v>
      </c>
      <c r="E29" s="15">
        <f t="shared" si="0"/>
        <v>0</v>
      </c>
      <c r="F29" s="11"/>
      <c r="G29" s="4">
        <v>1354</v>
      </c>
      <c r="H29" s="15">
        <f t="shared" si="1"/>
        <v>0</v>
      </c>
      <c r="I29" s="10">
        <v>4</v>
      </c>
      <c r="J29" s="4">
        <v>541</v>
      </c>
      <c r="K29" s="15">
        <f t="shared" si="2"/>
        <v>0.73937153419593349</v>
      </c>
    </row>
    <row r="30" spans="1:11" ht="12.75" customHeight="1" thickBot="1" x14ac:dyDescent="0.3">
      <c r="A30" s="44"/>
      <c r="B30" s="1" t="s">
        <v>29</v>
      </c>
      <c r="C30" s="25">
        <v>8</v>
      </c>
      <c r="D30" s="4">
        <v>1522</v>
      </c>
      <c r="E30" s="15">
        <f t="shared" si="0"/>
        <v>0.52562417871222078</v>
      </c>
      <c r="F30" s="11"/>
      <c r="G30" s="4">
        <v>853</v>
      </c>
      <c r="H30" s="15">
        <f t="shared" si="1"/>
        <v>0</v>
      </c>
      <c r="I30" s="10">
        <v>5</v>
      </c>
      <c r="J30" s="4">
        <v>581</v>
      </c>
      <c r="K30" s="15">
        <f t="shared" si="2"/>
        <v>0.86058519793459543</v>
      </c>
    </row>
    <row r="31" spans="1:11" ht="12.75" customHeight="1" thickBot="1" x14ac:dyDescent="0.3">
      <c r="A31" s="44"/>
      <c r="B31" s="1" t="s">
        <v>30</v>
      </c>
      <c r="C31" s="25">
        <v>5</v>
      </c>
      <c r="D31" s="4">
        <v>2522</v>
      </c>
      <c r="E31" s="15">
        <f t="shared" si="0"/>
        <v>0.19825535289452814</v>
      </c>
      <c r="F31" s="10">
        <v>1</v>
      </c>
      <c r="G31" s="4">
        <v>1597</v>
      </c>
      <c r="H31" s="15">
        <f t="shared" si="1"/>
        <v>6.2617407639323733E-2</v>
      </c>
      <c r="I31" s="10">
        <v>5</v>
      </c>
      <c r="J31" s="4">
        <v>724</v>
      </c>
      <c r="K31" s="15">
        <f t="shared" si="2"/>
        <v>0.69060773480662985</v>
      </c>
    </row>
    <row r="32" spans="1:11" ht="12.75" customHeight="1" thickBot="1" x14ac:dyDescent="0.3">
      <c r="A32" s="44"/>
      <c r="B32" s="1" t="s">
        <v>31</v>
      </c>
      <c r="C32" s="24"/>
      <c r="D32" s="4">
        <v>1260</v>
      </c>
      <c r="E32" s="15">
        <f t="shared" si="0"/>
        <v>0</v>
      </c>
      <c r="F32" s="10">
        <v>14</v>
      </c>
      <c r="G32" s="4">
        <v>780</v>
      </c>
      <c r="H32" s="15">
        <f t="shared" si="1"/>
        <v>1.7948717948717947</v>
      </c>
      <c r="I32" s="10">
        <v>3</v>
      </c>
      <c r="J32" s="4">
        <v>399</v>
      </c>
      <c r="K32" s="15">
        <f t="shared" si="2"/>
        <v>0.75187969924812026</v>
      </c>
    </row>
    <row r="33" spans="1:11" ht="12.75" customHeight="1" thickBot="1" x14ac:dyDescent="0.3">
      <c r="A33" s="44"/>
      <c r="B33" s="1" t="s">
        <v>32</v>
      </c>
      <c r="C33" s="25">
        <v>2</v>
      </c>
      <c r="D33" s="4">
        <v>2157</v>
      </c>
      <c r="E33" s="15">
        <f t="shared" si="0"/>
        <v>9.272137227630968E-2</v>
      </c>
      <c r="F33" s="11"/>
      <c r="G33" s="4">
        <v>1483</v>
      </c>
      <c r="H33" s="15">
        <f t="shared" si="1"/>
        <v>0</v>
      </c>
      <c r="I33" s="11"/>
      <c r="J33" s="4">
        <v>708</v>
      </c>
      <c r="K33" s="15">
        <f t="shared" si="2"/>
        <v>0</v>
      </c>
    </row>
    <row r="34" spans="1:11" ht="12.75" customHeight="1" thickBot="1" x14ac:dyDescent="0.3">
      <c r="A34" s="44"/>
      <c r="B34" s="1" t="s">
        <v>33</v>
      </c>
      <c r="C34" s="25">
        <v>4</v>
      </c>
      <c r="D34" s="4">
        <v>2500</v>
      </c>
      <c r="E34" s="15">
        <f t="shared" si="0"/>
        <v>0.16</v>
      </c>
      <c r="F34" s="11"/>
      <c r="G34" s="4">
        <v>1574</v>
      </c>
      <c r="H34" s="15">
        <f t="shared" si="1"/>
        <v>0</v>
      </c>
      <c r="I34" s="10">
        <v>3</v>
      </c>
      <c r="J34" s="4">
        <v>737</v>
      </c>
      <c r="K34" s="15">
        <f t="shared" si="2"/>
        <v>0.40705563093622793</v>
      </c>
    </row>
    <row r="35" spans="1:11" ht="12.75" customHeight="1" thickBot="1" x14ac:dyDescent="0.3">
      <c r="A35" s="44"/>
      <c r="B35" s="1" t="s">
        <v>34</v>
      </c>
      <c r="C35" s="25">
        <v>1</v>
      </c>
      <c r="D35" s="4">
        <v>1730</v>
      </c>
      <c r="E35" s="15">
        <f t="shared" si="0"/>
        <v>5.7803468208092491E-2</v>
      </c>
      <c r="F35" s="11"/>
      <c r="G35" s="4">
        <v>1200</v>
      </c>
      <c r="H35" s="15">
        <f t="shared" si="1"/>
        <v>0</v>
      </c>
      <c r="I35" s="10">
        <v>1</v>
      </c>
      <c r="J35" s="4">
        <v>721</v>
      </c>
      <c r="K35" s="15">
        <f t="shared" si="2"/>
        <v>0.13869625520110956</v>
      </c>
    </row>
    <row r="36" spans="1:11" ht="12.75" customHeight="1" thickBot="1" x14ac:dyDescent="0.3">
      <c r="A36" s="44"/>
      <c r="B36" s="1" t="s">
        <v>35</v>
      </c>
      <c r="C36" s="25">
        <v>4</v>
      </c>
      <c r="D36" s="4">
        <v>1847</v>
      </c>
      <c r="E36" s="15">
        <f t="shared" si="0"/>
        <v>0.21656740660530591</v>
      </c>
      <c r="F36" s="10">
        <v>1</v>
      </c>
      <c r="G36" s="4">
        <v>1260</v>
      </c>
      <c r="H36" s="15">
        <f t="shared" si="1"/>
        <v>7.9365079365079361E-2</v>
      </c>
      <c r="I36" s="10">
        <v>1</v>
      </c>
      <c r="J36" s="4">
        <v>548</v>
      </c>
      <c r="K36" s="15">
        <f t="shared" si="2"/>
        <v>0.18248175182481752</v>
      </c>
    </row>
    <row r="37" spans="1:11" ht="12.75" customHeight="1" thickBot="1" x14ac:dyDescent="0.3">
      <c r="A37" s="44"/>
      <c r="B37" s="1" t="s">
        <v>36</v>
      </c>
      <c r="C37" s="25">
        <v>3</v>
      </c>
      <c r="D37" s="4">
        <v>1884</v>
      </c>
      <c r="E37" s="15">
        <f t="shared" si="0"/>
        <v>0.15923566878980894</v>
      </c>
      <c r="F37" s="11"/>
      <c r="G37" s="4">
        <v>1342</v>
      </c>
      <c r="H37" s="15">
        <f t="shared" si="1"/>
        <v>0</v>
      </c>
      <c r="I37" s="10">
        <v>3</v>
      </c>
      <c r="J37" s="4">
        <v>704</v>
      </c>
      <c r="K37" s="15">
        <f t="shared" si="2"/>
        <v>0.42613636363636359</v>
      </c>
    </row>
    <row r="38" spans="1:11" ht="12.75" customHeight="1" thickBot="1" x14ac:dyDescent="0.3">
      <c r="A38" s="44"/>
      <c r="B38" s="1" t="s">
        <v>62</v>
      </c>
      <c r="C38" s="25">
        <v>1</v>
      </c>
      <c r="D38" s="4">
        <v>1103</v>
      </c>
      <c r="E38" s="15">
        <f t="shared" si="0"/>
        <v>9.0661831368993653E-2</v>
      </c>
      <c r="F38" s="11"/>
      <c r="G38" s="4">
        <v>620</v>
      </c>
      <c r="H38" s="15">
        <f t="shared" si="1"/>
        <v>0</v>
      </c>
      <c r="I38" s="11"/>
      <c r="J38" s="4">
        <v>308</v>
      </c>
      <c r="K38" s="15">
        <f t="shared" si="2"/>
        <v>0</v>
      </c>
    </row>
    <row r="39" spans="1:11" ht="12.75" customHeight="1" thickBot="1" x14ac:dyDescent="0.3">
      <c r="A39" s="44"/>
      <c r="B39" s="1" t="s">
        <v>37</v>
      </c>
      <c r="C39" s="25">
        <v>13</v>
      </c>
      <c r="D39" s="4">
        <v>2358</v>
      </c>
      <c r="E39" s="15">
        <f t="shared" si="0"/>
        <v>0.55131467345207796</v>
      </c>
      <c r="F39" s="10">
        <v>1</v>
      </c>
      <c r="G39" s="4">
        <v>1403</v>
      </c>
      <c r="H39" s="15">
        <f t="shared" si="1"/>
        <v>7.1275837491090524E-2</v>
      </c>
      <c r="I39" s="10">
        <v>11</v>
      </c>
      <c r="J39" s="4">
        <v>778</v>
      </c>
      <c r="K39" s="15">
        <f t="shared" si="2"/>
        <v>1.4138817480719794</v>
      </c>
    </row>
    <row r="40" spans="1:11" s="6" customFormat="1" ht="12.75" customHeight="1" thickBot="1" x14ac:dyDescent="0.3">
      <c r="A40" s="45"/>
      <c r="B40" s="7" t="s">
        <v>68</v>
      </c>
      <c r="C40" s="8">
        <f>SUM(C6:C39)</f>
        <v>159</v>
      </c>
      <c r="D40" s="8">
        <f t="shared" ref="D40:J40" si="3">SUM(D6:D39)</f>
        <v>62240</v>
      </c>
      <c r="E40" s="16">
        <f>C40/D40*100</f>
        <v>0.25546272493573263</v>
      </c>
      <c r="F40" s="12">
        <f t="shared" si="3"/>
        <v>56</v>
      </c>
      <c r="G40" s="8">
        <f t="shared" si="3"/>
        <v>39539</v>
      </c>
      <c r="H40" s="16">
        <f>F40/G40*100</f>
        <v>0.14163231240041479</v>
      </c>
      <c r="I40" s="12">
        <f t="shared" si="3"/>
        <v>152</v>
      </c>
      <c r="J40" s="8">
        <f t="shared" si="3"/>
        <v>19449</v>
      </c>
      <c r="K40" s="16">
        <f>I40/J40*100</f>
        <v>0.78153118412257694</v>
      </c>
    </row>
    <row r="41" spans="1:11" ht="12.75" customHeight="1" thickBot="1" x14ac:dyDescent="0.3">
      <c r="A41" s="43" t="s">
        <v>38</v>
      </c>
      <c r="B41" s="1" t="s">
        <v>39</v>
      </c>
      <c r="C41" s="3">
        <v>1</v>
      </c>
      <c r="D41" s="4">
        <v>277</v>
      </c>
      <c r="E41" s="15">
        <f t="shared" si="0"/>
        <v>0.36101083032490977</v>
      </c>
      <c r="F41" s="11"/>
      <c r="G41" s="4">
        <v>183</v>
      </c>
      <c r="H41" s="15">
        <f t="shared" si="1"/>
        <v>0</v>
      </c>
      <c r="I41" s="11"/>
      <c r="J41" s="4">
        <v>89</v>
      </c>
      <c r="K41" s="15">
        <f t="shared" si="2"/>
        <v>0</v>
      </c>
    </row>
    <row r="42" spans="1:11" ht="12.75" customHeight="1" thickBot="1" x14ac:dyDescent="0.3">
      <c r="A42" s="44"/>
      <c r="B42" s="1" t="s">
        <v>40</v>
      </c>
      <c r="C42" s="3">
        <v>3</v>
      </c>
      <c r="D42" s="4">
        <v>691</v>
      </c>
      <c r="E42" s="15">
        <f t="shared" si="0"/>
        <v>0.43415340086830684</v>
      </c>
      <c r="F42" s="11"/>
      <c r="G42" s="4">
        <v>382</v>
      </c>
      <c r="H42" s="15">
        <f t="shared" si="1"/>
        <v>0</v>
      </c>
      <c r="I42" s="11"/>
      <c r="J42" s="4">
        <v>256</v>
      </c>
      <c r="K42" s="15">
        <f t="shared" si="2"/>
        <v>0</v>
      </c>
    </row>
    <row r="43" spans="1:11" ht="12.75" customHeight="1" thickBot="1" x14ac:dyDescent="0.3">
      <c r="A43" s="44"/>
      <c r="B43" s="1" t="s">
        <v>41</v>
      </c>
      <c r="C43" s="3">
        <v>2</v>
      </c>
      <c r="D43" s="4">
        <v>677</v>
      </c>
      <c r="E43" s="15">
        <f t="shared" si="0"/>
        <v>0.29542097488921715</v>
      </c>
      <c r="F43" s="11"/>
      <c r="G43" s="4">
        <v>406</v>
      </c>
      <c r="H43" s="15">
        <f t="shared" si="1"/>
        <v>0</v>
      </c>
      <c r="I43" s="10">
        <v>2</v>
      </c>
      <c r="J43" s="4">
        <v>215</v>
      </c>
      <c r="K43" s="15">
        <f t="shared" si="2"/>
        <v>0.93023255813953487</v>
      </c>
    </row>
    <row r="44" spans="1:11" ht="13.8" thickBot="1" x14ac:dyDescent="0.3">
      <c r="A44" s="44"/>
      <c r="B44" s="1" t="s">
        <v>42</v>
      </c>
      <c r="C44" s="3">
        <v>4</v>
      </c>
      <c r="D44" s="4">
        <v>749</v>
      </c>
      <c r="E44" s="15">
        <f t="shared" si="0"/>
        <v>0.53404539385847793</v>
      </c>
      <c r="F44" s="11"/>
      <c r="G44" s="4">
        <v>448</v>
      </c>
      <c r="H44" s="15">
        <f t="shared" si="1"/>
        <v>0</v>
      </c>
      <c r="I44" s="10">
        <v>1</v>
      </c>
      <c r="J44" s="4">
        <v>195</v>
      </c>
      <c r="K44" s="15">
        <f t="shared" si="2"/>
        <v>0.51282051282051277</v>
      </c>
    </row>
    <row r="45" spans="1:11" ht="13.8" thickBot="1" x14ac:dyDescent="0.3">
      <c r="A45" s="44"/>
      <c r="B45" s="1" t="s">
        <v>43</v>
      </c>
      <c r="C45" s="3">
        <v>2</v>
      </c>
      <c r="D45" s="4">
        <v>1055</v>
      </c>
      <c r="E45" s="15">
        <f t="shared" si="0"/>
        <v>0.18957345971563982</v>
      </c>
      <c r="F45" s="11"/>
      <c r="G45" s="4">
        <v>529</v>
      </c>
      <c r="H45" s="15">
        <f t="shared" si="1"/>
        <v>0</v>
      </c>
      <c r="I45" s="10">
        <v>2</v>
      </c>
      <c r="J45" s="4">
        <v>246</v>
      </c>
      <c r="K45" s="15">
        <f t="shared" si="2"/>
        <v>0.81300813008130091</v>
      </c>
    </row>
    <row r="46" spans="1:11" ht="13.8" thickBot="1" x14ac:dyDescent="0.3">
      <c r="A46" s="44"/>
      <c r="B46" s="1" t="s">
        <v>63</v>
      </c>
      <c r="C46" s="3"/>
      <c r="D46" s="4">
        <v>894</v>
      </c>
      <c r="E46" s="15">
        <f t="shared" si="0"/>
        <v>0</v>
      </c>
      <c r="F46" s="11"/>
      <c r="G46" s="4">
        <v>551</v>
      </c>
      <c r="H46" s="15">
        <f t="shared" si="1"/>
        <v>0</v>
      </c>
      <c r="I46" s="10"/>
      <c r="J46" s="4">
        <v>287</v>
      </c>
      <c r="K46" s="15">
        <f t="shared" si="2"/>
        <v>0</v>
      </c>
    </row>
    <row r="47" spans="1:11" ht="13.8" thickBot="1" x14ac:dyDescent="0.3">
      <c r="A47" s="44"/>
      <c r="B47" s="1" t="s">
        <v>64</v>
      </c>
      <c r="C47" s="3"/>
      <c r="D47" s="4">
        <v>63</v>
      </c>
      <c r="E47" s="15">
        <f t="shared" si="0"/>
        <v>0</v>
      </c>
      <c r="F47" s="11"/>
      <c r="G47" s="4">
        <v>48</v>
      </c>
      <c r="H47" s="15">
        <f t="shared" si="1"/>
        <v>0</v>
      </c>
      <c r="I47" s="10"/>
      <c r="J47" s="4">
        <v>18</v>
      </c>
      <c r="K47" s="15">
        <f t="shared" si="2"/>
        <v>0</v>
      </c>
    </row>
    <row r="48" spans="1:11" ht="13.8" thickBot="1" x14ac:dyDescent="0.3">
      <c r="A48" s="44"/>
      <c r="B48" s="1" t="s">
        <v>44</v>
      </c>
      <c r="C48" s="2"/>
      <c r="D48" s="4">
        <v>440</v>
      </c>
      <c r="E48" s="15">
        <f t="shared" si="0"/>
        <v>0</v>
      </c>
      <c r="F48" s="10">
        <v>1</v>
      </c>
      <c r="G48" s="4">
        <v>265</v>
      </c>
      <c r="H48" s="15">
        <f t="shared" si="1"/>
        <v>0.37735849056603776</v>
      </c>
      <c r="I48" s="11"/>
      <c r="J48" s="4">
        <v>133</v>
      </c>
      <c r="K48" s="15">
        <f t="shared" si="2"/>
        <v>0</v>
      </c>
    </row>
    <row r="49" spans="1:11" ht="13.8" thickBot="1" x14ac:dyDescent="0.3">
      <c r="A49" s="44"/>
      <c r="B49" s="1" t="s">
        <v>45</v>
      </c>
      <c r="C49" s="3">
        <v>2</v>
      </c>
      <c r="D49" s="4">
        <v>452</v>
      </c>
      <c r="E49" s="15">
        <f t="shared" si="0"/>
        <v>0.44247787610619471</v>
      </c>
      <c r="F49" s="10">
        <v>2</v>
      </c>
      <c r="G49" s="4">
        <v>287</v>
      </c>
      <c r="H49" s="15">
        <f t="shared" si="1"/>
        <v>0.69686411149825789</v>
      </c>
      <c r="I49" s="11"/>
      <c r="J49" s="4">
        <v>127</v>
      </c>
      <c r="K49" s="15">
        <f t="shared" si="2"/>
        <v>0</v>
      </c>
    </row>
    <row r="50" spans="1:11" ht="13.8" thickBot="1" x14ac:dyDescent="0.3">
      <c r="A50" s="44"/>
      <c r="B50" s="1" t="s">
        <v>46</v>
      </c>
      <c r="C50" s="3">
        <v>1</v>
      </c>
      <c r="D50" s="4">
        <v>919</v>
      </c>
      <c r="E50" s="15">
        <f t="shared" si="0"/>
        <v>0.1088139281828074</v>
      </c>
      <c r="F50" s="11"/>
      <c r="G50" s="4">
        <v>562</v>
      </c>
      <c r="H50" s="15">
        <f t="shared" si="1"/>
        <v>0</v>
      </c>
      <c r="I50" s="10">
        <v>1</v>
      </c>
      <c r="J50" s="4">
        <v>273</v>
      </c>
      <c r="K50" s="15">
        <f t="shared" si="2"/>
        <v>0.36630036630036628</v>
      </c>
    </row>
    <row r="51" spans="1:11" ht="13.8" thickBot="1" x14ac:dyDescent="0.3">
      <c r="A51" s="44"/>
      <c r="B51" s="1" t="s">
        <v>47</v>
      </c>
      <c r="C51" s="3">
        <v>1</v>
      </c>
      <c r="D51" s="4">
        <v>784</v>
      </c>
      <c r="E51" s="15">
        <f t="shared" si="0"/>
        <v>0.12755102040816327</v>
      </c>
      <c r="F51" s="11"/>
      <c r="G51" s="4">
        <v>510</v>
      </c>
      <c r="H51" s="15">
        <f t="shared" si="1"/>
        <v>0</v>
      </c>
      <c r="I51" s="10">
        <v>6</v>
      </c>
      <c r="J51" s="4">
        <v>322</v>
      </c>
      <c r="K51" s="15">
        <f t="shared" si="2"/>
        <v>1.8633540372670807</v>
      </c>
    </row>
    <row r="52" spans="1:11" ht="13.8" thickBot="1" x14ac:dyDescent="0.3">
      <c r="A52" s="44"/>
      <c r="B52" s="1" t="s">
        <v>65</v>
      </c>
      <c r="C52" s="3"/>
      <c r="D52" s="4">
        <v>737</v>
      </c>
      <c r="E52" s="15">
        <f t="shared" si="0"/>
        <v>0</v>
      </c>
      <c r="F52" s="11"/>
      <c r="G52" s="4">
        <v>473</v>
      </c>
      <c r="H52" s="15">
        <f t="shared" si="1"/>
        <v>0</v>
      </c>
      <c r="I52" s="10"/>
      <c r="J52" s="4">
        <v>229</v>
      </c>
      <c r="K52" s="15">
        <f t="shared" si="2"/>
        <v>0</v>
      </c>
    </row>
    <row r="53" spans="1:11" s="6" customFormat="1" ht="13.8" thickBot="1" x14ac:dyDescent="0.3">
      <c r="A53" s="45"/>
      <c r="B53" s="7" t="s">
        <v>68</v>
      </c>
      <c r="C53" s="8">
        <f>SUM(C41:C52)</f>
        <v>16</v>
      </c>
      <c r="D53" s="8">
        <f>SUM(D41:D52)</f>
        <v>7738</v>
      </c>
      <c r="E53" s="16">
        <f>C53/D53*100</f>
        <v>0.20677177565262342</v>
      </c>
      <c r="F53" s="12">
        <f>SUM(F41:F52)</f>
        <v>3</v>
      </c>
      <c r="G53" s="8">
        <f>SUM(G41:G52)</f>
        <v>4644</v>
      </c>
      <c r="H53" s="16">
        <f>F53/G53*100</f>
        <v>6.4599483204134375E-2</v>
      </c>
      <c r="I53" s="12">
        <f>SUM(I41:I52)</f>
        <v>12</v>
      </c>
      <c r="J53" s="8">
        <f>SUM(J41:J52)</f>
        <v>2390</v>
      </c>
      <c r="K53" s="16">
        <f>I53/J53*100</f>
        <v>0.502092050209205</v>
      </c>
    </row>
    <row r="54" spans="1:11" ht="13.8" thickBot="1" x14ac:dyDescent="0.3">
      <c r="A54" s="43" t="s">
        <v>48</v>
      </c>
      <c r="B54" s="1" t="s">
        <v>49</v>
      </c>
      <c r="C54" s="25">
        <v>7</v>
      </c>
      <c r="D54" s="4">
        <v>3621</v>
      </c>
      <c r="E54" s="15">
        <f t="shared" si="0"/>
        <v>0.19331676332504832</v>
      </c>
      <c r="F54" s="10">
        <v>1</v>
      </c>
      <c r="G54" s="4">
        <v>2333</v>
      </c>
      <c r="H54" s="15">
        <f t="shared" si="1"/>
        <v>4.2863266180882979E-2</v>
      </c>
      <c r="I54" s="10">
        <v>13</v>
      </c>
      <c r="J54" s="4">
        <v>1245</v>
      </c>
      <c r="K54" s="15">
        <f t="shared" si="2"/>
        <v>1.0441767068273093</v>
      </c>
    </row>
    <row r="55" spans="1:11" ht="13.8" thickBot="1" x14ac:dyDescent="0.3">
      <c r="A55" s="44"/>
      <c r="B55" s="1" t="s">
        <v>50</v>
      </c>
      <c r="C55" s="25">
        <v>43</v>
      </c>
      <c r="D55" s="4">
        <v>16315</v>
      </c>
      <c r="E55" s="15">
        <f t="shared" si="0"/>
        <v>0.26356114005516396</v>
      </c>
      <c r="F55" s="10">
        <v>4</v>
      </c>
      <c r="G55" s="4">
        <v>12850</v>
      </c>
      <c r="H55" s="15">
        <f t="shared" si="1"/>
        <v>3.1128404669260701E-2</v>
      </c>
      <c r="I55" s="10">
        <v>37</v>
      </c>
      <c r="J55" s="4">
        <v>5794</v>
      </c>
      <c r="K55" s="15">
        <f t="shared" si="2"/>
        <v>0.63859164653089395</v>
      </c>
    </row>
    <row r="56" spans="1:11" ht="13.8" thickBot="1" x14ac:dyDescent="0.3">
      <c r="A56" s="44"/>
      <c r="B56" s="1" t="s">
        <v>51</v>
      </c>
      <c r="C56" s="25">
        <v>10</v>
      </c>
      <c r="D56" s="4">
        <v>8991</v>
      </c>
      <c r="E56" s="15">
        <f t="shared" si="0"/>
        <v>0.11122233344455566</v>
      </c>
      <c r="F56" s="10">
        <v>3</v>
      </c>
      <c r="G56" s="4">
        <v>7793</v>
      </c>
      <c r="H56" s="15">
        <f t="shared" si="1"/>
        <v>3.8496086231233156E-2</v>
      </c>
      <c r="I56" s="10">
        <v>21</v>
      </c>
      <c r="J56" s="4">
        <v>2860</v>
      </c>
      <c r="K56" s="15">
        <f t="shared" si="2"/>
        <v>0.73426573426573427</v>
      </c>
    </row>
    <row r="57" spans="1:11" ht="13.8" thickBot="1" x14ac:dyDescent="0.3">
      <c r="A57" s="44"/>
      <c r="B57" s="1" t="s">
        <v>66</v>
      </c>
      <c r="C57" s="25">
        <v>1</v>
      </c>
      <c r="D57" s="4">
        <v>821</v>
      </c>
      <c r="E57" s="15">
        <f t="shared" si="0"/>
        <v>0.12180267965895249</v>
      </c>
      <c r="F57" s="11"/>
      <c r="G57" s="4">
        <v>680</v>
      </c>
      <c r="H57" s="15">
        <f t="shared" si="1"/>
        <v>0</v>
      </c>
      <c r="I57" s="11"/>
      <c r="J57" s="4">
        <v>246</v>
      </c>
      <c r="K57" s="15">
        <f t="shared" si="2"/>
        <v>0</v>
      </c>
    </row>
    <row r="58" spans="1:11" ht="13.8" thickBot="1" x14ac:dyDescent="0.3">
      <c r="A58" s="44"/>
      <c r="B58" s="1" t="s">
        <v>52</v>
      </c>
      <c r="C58" s="25">
        <v>25</v>
      </c>
      <c r="D58" s="4">
        <v>5624</v>
      </c>
      <c r="E58" s="15">
        <f t="shared" si="0"/>
        <v>0.44452347083926036</v>
      </c>
      <c r="F58" s="10">
        <v>6</v>
      </c>
      <c r="G58" s="4">
        <v>3665</v>
      </c>
      <c r="H58" s="15">
        <f t="shared" si="1"/>
        <v>0.16371077762619371</v>
      </c>
      <c r="I58" s="10">
        <v>32</v>
      </c>
      <c r="J58" s="4">
        <v>2051</v>
      </c>
      <c r="K58" s="15">
        <f t="shared" si="2"/>
        <v>1.5602145294978058</v>
      </c>
    </row>
    <row r="59" spans="1:11" ht="13.8" thickBot="1" x14ac:dyDescent="0.3">
      <c r="A59" s="44"/>
      <c r="B59" s="1" t="s">
        <v>53</v>
      </c>
      <c r="C59" s="25">
        <v>32</v>
      </c>
      <c r="D59" s="4">
        <v>6283</v>
      </c>
      <c r="E59" s="15">
        <f t="shared" si="0"/>
        <v>0.50931083877128769</v>
      </c>
      <c r="F59" s="10">
        <v>5</v>
      </c>
      <c r="G59" s="4">
        <v>4731</v>
      </c>
      <c r="H59" s="15">
        <f t="shared" si="1"/>
        <v>0.1056859015007398</v>
      </c>
      <c r="I59" s="10">
        <v>25</v>
      </c>
      <c r="J59" s="4">
        <v>2321</v>
      </c>
      <c r="K59" s="15">
        <f t="shared" si="2"/>
        <v>1.0771219302024988</v>
      </c>
    </row>
    <row r="60" spans="1:11" ht="13.8" thickBot="1" x14ac:dyDescent="0.3">
      <c r="A60" s="44"/>
      <c r="B60" s="1" t="s">
        <v>54</v>
      </c>
      <c r="C60" s="25">
        <v>179</v>
      </c>
      <c r="D60" s="4">
        <v>31020</v>
      </c>
      <c r="E60" s="15">
        <f t="shared" si="0"/>
        <v>0.57704706640876857</v>
      </c>
      <c r="F60" s="10">
        <v>33</v>
      </c>
      <c r="G60" s="4">
        <v>27074</v>
      </c>
      <c r="H60" s="15">
        <f t="shared" si="1"/>
        <v>0.12188815838073427</v>
      </c>
      <c r="I60" s="10">
        <v>96</v>
      </c>
      <c r="J60" s="4">
        <v>9999</v>
      </c>
      <c r="K60" s="15">
        <f t="shared" si="2"/>
        <v>0.9600960096009602</v>
      </c>
    </row>
    <row r="61" spans="1:11" ht="13.8" thickBot="1" x14ac:dyDescent="0.3">
      <c r="A61" s="44"/>
      <c r="B61" s="1" t="s">
        <v>55</v>
      </c>
      <c r="C61" s="25">
        <v>2</v>
      </c>
      <c r="D61" s="4">
        <v>904</v>
      </c>
      <c r="E61" s="15">
        <f t="shared" si="0"/>
        <v>0.22123893805309736</v>
      </c>
      <c r="F61" s="10">
        <v>2</v>
      </c>
      <c r="G61" s="4">
        <v>766</v>
      </c>
      <c r="H61" s="15">
        <f t="shared" si="1"/>
        <v>0.26109660574412535</v>
      </c>
      <c r="I61" s="10">
        <v>3</v>
      </c>
      <c r="J61" s="4">
        <v>192</v>
      </c>
      <c r="K61" s="15">
        <f t="shared" si="2"/>
        <v>1.5625</v>
      </c>
    </row>
    <row r="62" spans="1:11" s="6" customFormat="1" ht="13.8" thickBot="1" x14ac:dyDescent="0.3">
      <c r="A62" s="45"/>
      <c r="B62" s="7" t="s">
        <v>68</v>
      </c>
      <c r="C62" s="8">
        <f>SUM(C54:C61)</f>
        <v>299</v>
      </c>
      <c r="D62" s="8">
        <f>SUM(D54:D61)</f>
        <v>73579</v>
      </c>
      <c r="E62" s="16">
        <f>C62/D62*100</f>
        <v>0.40636594680547439</v>
      </c>
      <c r="F62" s="12">
        <f>SUM(F54:F61)</f>
        <v>54</v>
      </c>
      <c r="G62" s="8">
        <f>SUM(G54:G61)</f>
        <v>59892</v>
      </c>
      <c r="H62" s="16">
        <f>F62/G62*100</f>
        <v>9.0162292125826493E-2</v>
      </c>
      <c r="I62" s="12">
        <f>SUM(I54:I61)</f>
        <v>227</v>
      </c>
      <c r="J62" s="8">
        <f>SUM(J54:J61)</f>
        <v>24708</v>
      </c>
      <c r="K62" s="16">
        <f>I62/J62*100</f>
        <v>0.91873077545734183</v>
      </c>
    </row>
    <row r="63" spans="1:11" ht="13.8" thickBot="1" x14ac:dyDescent="0.3">
      <c r="A63" s="43" t="s">
        <v>56</v>
      </c>
      <c r="B63" s="1" t="s">
        <v>67</v>
      </c>
      <c r="C63" s="3"/>
      <c r="D63" s="4">
        <v>883</v>
      </c>
      <c r="E63" s="15">
        <f t="shared" si="0"/>
        <v>0</v>
      </c>
      <c r="F63" s="10"/>
      <c r="G63" s="4">
        <v>467</v>
      </c>
      <c r="H63" s="15">
        <f t="shared" si="1"/>
        <v>0</v>
      </c>
      <c r="I63" s="10"/>
      <c r="J63" s="4">
        <v>244</v>
      </c>
      <c r="K63" s="15">
        <f t="shared" si="2"/>
        <v>0</v>
      </c>
    </row>
    <row r="64" spans="1:11" ht="13.8" thickBot="1" x14ac:dyDescent="0.3">
      <c r="A64" s="44"/>
      <c r="B64" s="1" t="s">
        <v>57</v>
      </c>
      <c r="C64" s="3">
        <v>5</v>
      </c>
      <c r="D64" s="4">
        <v>4342</v>
      </c>
      <c r="E64" s="15">
        <f t="shared" si="0"/>
        <v>0.11515430677107323</v>
      </c>
      <c r="F64" s="10">
        <v>3</v>
      </c>
      <c r="G64" s="4">
        <v>3711</v>
      </c>
      <c r="H64" s="15">
        <f t="shared" si="1"/>
        <v>8.084074373484236E-2</v>
      </c>
      <c r="I64" s="10">
        <v>1</v>
      </c>
      <c r="J64" s="4">
        <v>1101</v>
      </c>
      <c r="K64" s="15">
        <f t="shared" si="2"/>
        <v>9.0826521344232511E-2</v>
      </c>
    </row>
    <row r="65" spans="1:11" ht="13.8" thickBot="1" x14ac:dyDescent="0.3">
      <c r="A65" s="44"/>
      <c r="B65" s="1" t="s">
        <v>58</v>
      </c>
      <c r="C65" s="2"/>
      <c r="D65" s="4">
        <v>2384</v>
      </c>
      <c r="E65" s="15">
        <f t="shared" si="0"/>
        <v>0</v>
      </c>
      <c r="F65" s="10">
        <v>2</v>
      </c>
      <c r="G65" s="4">
        <v>2034</v>
      </c>
      <c r="H65" s="15">
        <f t="shared" si="1"/>
        <v>9.8328416912487712E-2</v>
      </c>
      <c r="I65" s="11"/>
      <c r="J65" s="4">
        <v>509</v>
      </c>
      <c r="K65" s="15">
        <f t="shared" si="2"/>
        <v>0</v>
      </c>
    </row>
    <row r="66" spans="1:11" ht="13.8" thickBot="1" x14ac:dyDescent="0.3">
      <c r="A66" s="44"/>
      <c r="B66" s="1" t="s">
        <v>59</v>
      </c>
      <c r="C66" s="30">
        <v>1</v>
      </c>
      <c r="D66" s="4">
        <v>1599</v>
      </c>
      <c r="E66" s="15">
        <f t="shared" si="0"/>
        <v>6.2539086929330828E-2</v>
      </c>
      <c r="F66" s="11"/>
      <c r="G66" s="4">
        <v>1117</v>
      </c>
      <c r="H66" s="15">
        <f t="shared" si="1"/>
        <v>0</v>
      </c>
      <c r="I66" s="10">
        <v>2</v>
      </c>
      <c r="J66" s="4">
        <v>327</v>
      </c>
      <c r="K66" s="15">
        <f t="shared" si="2"/>
        <v>0.6116207951070336</v>
      </c>
    </row>
    <row r="67" spans="1:11" ht="13.8" thickBot="1" x14ac:dyDescent="0.3">
      <c r="A67" s="44"/>
      <c r="B67" s="1" t="s">
        <v>60</v>
      </c>
      <c r="C67" s="3">
        <v>6</v>
      </c>
      <c r="D67" s="4">
        <v>1876</v>
      </c>
      <c r="E67" s="15">
        <f t="shared" si="0"/>
        <v>0.31982942430703626</v>
      </c>
      <c r="F67" s="11"/>
      <c r="G67" s="4">
        <v>1278</v>
      </c>
      <c r="H67" s="15">
        <f t="shared" si="1"/>
        <v>0</v>
      </c>
      <c r="I67" s="10">
        <v>1</v>
      </c>
      <c r="J67" s="4">
        <v>342</v>
      </c>
      <c r="K67" s="15">
        <f t="shared" si="2"/>
        <v>0.29239766081871343</v>
      </c>
    </row>
    <row r="68" spans="1:11" ht="13.8" thickBot="1" x14ac:dyDescent="0.3">
      <c r="A68" s="44"/>
      <c r="B68" s="1" t="s">
        <v>61</v>
      </c>
      <c r="C68" s="3">
        <v>7</v>
      </c>
      <c r="D68" s="4">
        <v>4534</v>
      </c>
      <c r="E68" s="15">
        <f t="shared" si="0"/>
        <v>0.15438906043228937</v>
      </c>
      <c r="F68" s="10"/>
      <c r="G68" s="4">
        <v>3910</v>
      </c>
      <c r="H68" s="15">
        <f t="shared" si="1"/>
        <v>0</v>
      </c>
      <c r="I68" s="10">
        <v>4</v>
      </c>
      <c r="J68" s="4">
        <v>1204</v>
      </c>
      <c r="K68" s="15">
        <f t="shared" si="2"/>
        <v>0.33222591362126247</v>
      </c>
    </row>
    <row r="69" spans="1:11" ht="12.75" customHeight="1" thickBot="1" x14ac:dyDescent="0.3">
      <c r="A69" s="45"/>
      <c r="B69" s="7" t="s">
        <v>68</v>
      </c>
      <c r="C69" s="8">
        <f>SUM(C63:C68)</f>
        <v>19</v>
      </c>
      <c r="D69" s="8">
        <f>SUM(D63:D68)</f>
        <v>15618</v>
      </c>
      <c r="E69" s="16">
        <f>C69/D69*100</f>
        <v>0.12165450121654502</v>
      </c>
      <c r="F69" s="12">
        <f>SUM(F63:F68)</f>
        <v>5</v>
      </c>
      <c r="G69" s="8">
        <f>SUM(G63:G68)</f>
        <v>12517</v>
      </c>
      <c r="H69" s="17">
        <f>F69/G69*100</f>
        <v>3.9945673883518412E-2</v>
      </c>
      <c r="I69" s="12">
        <f>SUM(I63:I68)</f>
        <v>8</v>
      </c>
      <c r="J69" s="8">
        <f>SUM(J63:J68)</f>
        <v>3727</v>
      </c>
      <c r="K69" s="16">
        <f>I69/J69*100</f>
        <v>0.21464985242822646</v>
      </c>
    </row>
    <row r="70" spans="1:11" ht="12.75" customHeight="1" thickBot="1" x14ac:dyDescent="0.3">
      <c r="A70" s="46" t="s">
        <v>68</v>
      </c>
      <c r="B70" s="47"/>
      <c r="C70" s="8">
        <f>C40+C53+C62+C69</f>
        <v>493</v>
      </c>
      <c r="D70" s="8">
        <f>D40+D53+D62+D69</f>
        <v>159175</v>
      </c>
      <c r="E70" s="16">
        <f>C70/D70*100</f>
        <v>0.30972200408355582</v>
      </c>
      <c r="F70" s="12">
        <f>F40+F53+F62+F69</f>
        <v>118</v>
      </c>
      <c r="G70" s="8">
        <f>G40+G53+G62+G69</f>
        <v>116592</v>
      </c>
      <c r="H70" s="17">
        <f>F70/G70*100</f>
        <v>0.10120763002607383</v>
      </c>
      <c r="I70" s="12">
        <f>I40+I53+I62+I69</f>
        <v>399</v>
      </c>
      <c r="J70" s="8">
        <f>J40+J53+J62+J69</f>
        <v>50274</v>
      </c>
      <c r="K70" s="16">
        <f>I70/J70*100</f>
        <v>0.79365079365079361</v>
      </c>
    </row>
  </sheetData>
  <mergeCells count="10">
    <mergeCell ref="A70:B70"/>
    <mergeCell ref="C4:E4"/>
    <mergeCell ref="F4:H4"/>
    <mergeCell ref="I4:K4"/>
    <mergeCell ref="A1:K1"/>
    <mergeCell ref="A6:A40"/>
    <mergeCell ref="A4:B5"/>
    <mergeCell ref="A41:A53"/>
    <mergeCell ref="A54:A62"/>
    <mergeCell ref="A63:A69"/>
  </mergeCells>
  <pageMargins left="0.7" right="0.7" top="0.75" bottom="0.75" header="0.3" footer="0.3"/>
  <pageSetup paperSize="9" orientation="portrait" verticalDpi="0" r:id="rId1"/>
  <ignoredErrors>
    <ignoredError sqref="E53 H53 E40 H40 E62 H62 H69:H70 E69:E70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workbookViewId="0">
      <selection activeCell="K9" sqref="K9"/>
    </sheetView>
  </sheetViews>
  <sheetFormatPr defaultRowHeight="13.2" x14ac:dyDescent="0.25"/>
  <cols>
    <col min="1" max="1" width="16.88671875" customWidth="1"/>
    <col min="2" max="2" width="19.88671875" customWidth="1"/>
    <col min="3" max="3" width="10.6640625" customWidth="1"/>
    <col min="4" max="4" width="8.44140625" style="6" customWidth="1"/>
    <col min="5" max="5" width="13.109375" style="6" customWidth="1"/>
    <col min="6" max="6" width="14.5546875" customWidth="1"/>
    <col min="7" max="7" width="13" style="6" customWidth="1"/>
    <col min="8" max="8" width="11.109375" style="6" customWidth="1"/>
    <col min="9" max="9" width="15.88671875" customWidth="1"/>
  </cols>
  <sheetData>
    <row r="1" spans="1:11" ht="13.8" x14ac:dyDescent="0.25">
      <c r="A1" s="21" t="s">
        <v>73</v>
      </c>
    </row>
    <row r="2" spans="1:11" s="6" customFormat="1" ht="13.8" x14ac:dyDescent="0.25">
      <c r="A2" s="14"/>
    </row>
    <row r="3" spans="1:11" ht="13.8" thickBot="1" x14ac:dyDescent="0.3">
      <c r="A3" s="20" t="s">
        <v>72</v>
      </c>
    </row>
    <row r="4" spans="1:11" ht="13.8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92.4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9" t="s">
        <v>3</v>
      </c>
      <c r="G5" s="5" t="s">
        <v>69</v>
      </c>
      <c r="H5" s="13" t="s">
        <v>70</v>
      </c>
      <c r="I5" s="9" t="s">
        <v>3</v>
      </c>
      <c r="J5" s="5" t="s">
        <v>69</v>
      </c>
      <c r="K5" s="13" t="s">
        <v>70</v>
      </c>
    </row>
    <row r="6" spans="1:11" ht="13.5" customHeight="1" thickBot="1" x14ac:dyDescent="0.3">
      <c r="A6" s="53" t="s">
        <v>4</v>
      </c>
      <c r="B6" s="1" t="s">
        <v>5</v>
      </c>
      <c r="C6" s="3">
        <v>13</v>
      </c>
      <c r="D6" s="4">
        <v>1357</v>
      </c>
      <c r="E6" s="19">
        <f t="shared" ref="E6:E37" si="0">C6/D6*100</f>
        <v>0.9579955784819455</v>
      </c>
      <c r="F6" s="10">
        <v>2</v>
      </c>
      <c r="G6" s="4">
        <v>691</v>
      </c>
      <c r="H6" s="18">
        <f>F6/G6*100</f>
        <v>0.28943560057887119</v>
      </c>
      <c r="I6" s="10">
        <v>12</v>
      </c>
      <c r="J6" s="4">
        <v>626</v>
      </c>
      <c r="K6" s="18">
        <f>I6/J6*100</f>
        <v>1.9169329073482428</v>
      </c>
    </row>
    <row r="7" spans="1:11" s="6" customFormat="1" ht="13.8" thickBot="1" x14ac:dyDescent="0.3">
      <c r="A7" s="54"/>
      <c r="B7" s="1" t="s">
        <v>6</v>
      </c>
      <c r="C7" s="3">
        <v>1</v>
      </c>
      <c r="D7" s="4">
        <v>1286</v>
      </c>
      <c r="E7" s="18">
        <f t="shared" si="0"/>
        <v>7.7760497667185069E-2</v>
      </c>
      <c r="F7" s="11"/>
      <c r="G7" s="4">
        <v>628</v>
      </c>
      <c r="H7" s="18">
        <f t="shared" ref="H7:H68" si="1">F7/G7*100</f>
        <v>0</v>
      </c>
      <c r="I7" s="11"/>
      <c r="J7" s="4">
        <v>373</v>
      </c>
      <c r="K7" s="18">
        <f t="shared" ref="K7:K68" si="2">I7/J7*100</f>
        <v>0</v>
      </c>
    </row>
    <row r="8" spans="1:11" ht="13.8" thickBot="1" x14ac:dyDescent="0.3">
      <c r="A8" s="54"/>
      <c r="B8" s="1" t="s">
        <v>7</v>
      </c>
      <c r="C8" s="3">
        <v>8</v>
      </c>
      <c r="D8" s="4">
        <v>1519</v>
      </c>
      <c r="E8" s="18">
        <f t="shared" si="0"/>
        <v>0.52666227781435149</v>
      </c>
      <c r="F8" s="11"/>
      <c r="G8" s="4">
        <v>772</v>
      </c>
      <c r="H8" s="18">
        <f t="shared" si="1"/>
        <v>0</v>
      </c>
      <c r="I8" s="11"/>
      <c r="J8" s="4">
        <v>349</v>
      </c>
      <c r="K8" s="18">
        <f t="shared" si="2"/>
        <v>0</v>
      </c>
    </row>
    <row r="9" spans="1:11" ht="13.8" thickBot="1" x14ac:dyDescent="0.3">
      <c r="A9" s="54"/>
      <c r="B9" s="1" t="s">
        <v>8</v>
      </c>
      <c r="C9" s="3">
        <v>12</v>
      </c>
      <c r="D9" s="4">
        <v>999</v>
      </c>
      <c r="E9" s="18">
        <f t="shared" si="0"/>
        <v>1.2012012012012012</v>
      </c>
      <c r="F9" s="10">
        <v>2</v>
      </c>
      <c r="G9" s="4">
        <v>685</v>
      </c>
      <c r="H9" s="18">
        <f t="shared" si="1"/>
        <v>0.29197080291970801</v>
      </c>
      <c r="I9" s="10">
        <v>18</v>
      </c>
      <c r="J9" s="4">
        <v>428</v>
      </c>
      <c r="K9" s="18">
        <f t="shared" si="2"/>
        <v>4.2056074766355138</v>
      </c>
    </row>
    <row r="10" spans="1:11" ht="13.8" thickBot="1" x14ac:dyDescent="0.3">
      <c r="A10" s="54"/>
      <c r="B10" s="1" t="s">
        <v>9</v>
      </c>
      <c r="C10" s="3">
        <v>4</v>
      </c>
      <c r="D10" s="4">
        <v>1266</v>
      </c>
      <c r="E10" s="18">
        <f t="shared" si="0"/>
        <v>0.31595576619273302</v>
      </c>
      <c r="F10" s="11"/>
      <c r="G10" s="4">
        <v>932</v>
      </c>
      <c r="H10" s="18">
        <f t="shared" si="1"/>
        <v>0</v>
      </c>
      <c r="I10" s="10">
        <v>1</v>
      </c>
      <c r="J10" s="4">
        <v>383</v>
      </c>
      <c r="K10" s="18">
        <f t="shared" si="2"/>
        <v>0.26109660574412535</v>
      </c>
    </row>
    <row r="11" spans="1:11" ht="13.8" thickBot="1" x14ac:dyDescent="0.3">
      <c r="A11" s="54"/>
      <c r="B11" s="1" t="s">
        <v>10</v>
      </c>
      <c r="C11" s="3">
        <v>13</v>
      </c>
      <c r="D11" s="4">
        <v>2720</v>
      </c>
      <c r="E11" s="18">
        <f t="shared" si="0"/>
        <v>0.47794117647058826</v>
      </c>
      <c r="F11" s="10">
        <v>57</v>
      </c>
      <c r="G11" s="4">
        <v>1702</v>
      </c>
      <c r="H11" s="18">
        <f t="shared" si="1"/>
        <v>3.3490011750881314</v>
      </c>
      <c r="I11" s="10">
        <v>3</v>
      </c>
      <c r="J11" s="4">
        <v>909</v>
      </c>
      <c r="K11" s="18">
        <f t="shared" si="2"/>
        <v>0.33003300330033003</v>
      </c>
    </row>
    <row r="12" spans="1:11" ht="13.8" thickBot="1" x14ac:dyDescent="0.3">
      <c r="A12" s="54"/>
      <c r="B12" s="1" t="s">
        <v>11</v>
      </c>
      <c r="C12" s="3">
        <v>8</v>
      </c>
      <c r="D12" s="4">
        <v>1387</v>
      </c>
      <c r="E12" s="18">
        <f t="shared" si="0"/>
        <v>0.57678442682047582</v>
      </c>
      <c r="F12" s="10"/>
      <c r="G12" s="4">
        <v>771</v>
      </c>
      <c r="H12" s="18">
        <f t="shared" si="1"/>
        <v>0</v>
      </c>
      <c r="I12" s="10">
        <v>3</v>
      </c>
      <c r="J12" s="4">
        <v>379</v>
      </c>
      <c r="K12" s="18">
        <f t="shared" si="2"/>
        <v>0.79155672823219003</v>
      </c>
    </row>
    <row r="13" spans="1:11" ht="13.8" thickBot="1" x14ac:dyDescent="0.3">
      <c r="A13" s="54"/>
      <c r="B13" s="1" t="s">
        <v>12</v>
      </c>
      <c r="C13" s="3">
        <v>10</v>
      </c>
      <c r="D13" s="4">
        <v>1635</v>
      </c>
      <c r="E13" s="18">
        <f t="shared" si="0"/>
        <v>0.6116207951070336</v>
      </c>
      <c r="F13" s="11"/>
      <c r="G13" s="4">
        <v>1014</v>
      </c>
      <c r="H13" s="18">
        <f t="shared" si="1"/>
        <v>0</v>
      </c>
      <c r="I13" s="10">
        <v>2</v>
      </c>
      <c r="J13" s="4">
        <v>450</v>
      </c>
      <c r="K13" s="18">
        <f t="shared" si="2"/>
        <v>0.44444444444444442</v>
      </c>
    </row>
    <row r="14" spans="1:11" ht="13.8" thickBot="1" x14ac:dyDescent="0.3">
      <c r="A14" s="54"/>
      <c r="B14" s="1" t="s">
        <v>13</v>
      </c>
      <c r="C14" s="3">
        <v>26</v>
      </c>
      <c r="D14" s="4">
        <v>1830</v>
      </c>
      <c r="E14" s="18">
        <f t="shared" si="0"/>
        <v>1.4207650273224044</v>
      </c>
      <c r="F14" s="11"/>
      <c r="G14" s="4">
        <v>1128</v>
      </c>
      <c r="H14" s="18">
        <f t="shared" si="1"/>
        <v>0</v>
      </c>
      <c r="I14" s="10">
        <v>11</v>
      </c>
      <c r="J14" s="4">
        <v>716</v>
      </c>
      <c r="K14" s="18">
        <f t="shared" si="2"/>
        <v>1.5363128491620111</v>
      </c>
    </row>
    <row r="15" spans="1:11" ht="13.8" thickBot="1" x14ac:dyDescent="0.3">
      <c r="A15" s="54"/>
      <c r="B15" s="1" t="s">
        <v>14</v>
      </c>
      <c r="C15" s="3">
        <v>11</v>
      </c>
      <c r="D15" s="4">
        <v>2983</v>
      </c>
      <c r="E15" s="18">
        <f t="shared" si="0"/>
        <v>0.36875628561850488</v>
      </c>
      <c r="F15" s="10">
        <v>1</v>
      </c>
      <c r="G15" s="4">
        <v>1930</v>
      </c>
      <c r="H15" s="18">
        <f t="shared" si="1"/>
        <v>5.181347150259067E-2</v>
      </c>
      <c r="I15" s="10">
        <v>9</v>
      </c>
      <c r="J15" s="4">
        <v>825</v>
      </c>
      <c r="K15" s="18">
        <f t="shared" si="2"/>
        <v>1.0909090909090911</v>
      </c>
    </row>
    <row r="16" spans="1:11" ht="13.8" thickBot="1" x14ac:dyDescent="0.3">
      <c r="A16" s="54"/>
      <c r="B16" s="1" t="s">
        <v>15</v>
      </c>
      <c r="C16" s="3">
        <v>3</v>
      </c>
      <c r="D16" s="4">
        <v>1678</v>
      </c>
      <c r="E16" s="18">
        <f t="shared" si="0"/>
        <v>0.17878426698450536</v>
      </c>
      <c r="F16" s="10"/>
      <c r="G16" s="4">
        <v>940</v>
      </c>
      <c r="H16" s="18">
        <f t="shared" si="1"/>
        <v>0</v>
      </c>
      <c r="I16" s="10">
        <v>3</v>
      </c>
      <c r="J16" s="4">
        <v>522</v>
      </c>
      <c r="K16" s="18">
        <f t="shared" si="2"/>
        <v>0.57471264367816088</v>
      </c>
    </row>
    <row r="17" spans="1:11" ht="13.8" thickBot="1" x14ac:dyDescent="0.3">
      <c r="A17" s="54"/>
      <c r="B17" s="1" t="s">
        <v>16</v>
      </c>
      <c r="C17" s="3">
        <v>3</v>
      </c>
      <c r="D17" s="4">
        <v>2496</v>
      </c>
      <c r="E17" s="18">
        <f t="shared" si="0"/>
        <v>0.1201923076923077</v>
      </c>
      <c r="F17" s="10">
        <v>1</v>
      </c>
      <c r="G17" s="4">
        <v>1521</v>
      </c>
      <c r="H17" s="18">
        <f t="shared" si="1"/>
        <v>6.5746219592373437E-2</v>
      </c>
      <c r="I17" s="10">
        <v>4</v>
      </c>
      <c r="J17" s="4">
        <v>738</v>
      </c>
      <c r="K17" s="18">
        <f t="shared" si="2"/>
        <v>0.54200542005420049</v>
      </c>
    </row>
    <row r="18" spans="1:11" ht="13.8" thickBot="1" x14ac:dyDescent="0.3">
      <c r="A18" s="54"/>
      <c r="B18" s="1" t="s">
        <v>17</v>
      </c>
      <c r="C18" s="3">
        <v>2</v>
      </c>
      <c r="D18" s="4">
        <v>1110</v>
      </c>
      <c r="E18" s="18">
        <f t="shared" si="0"/>
        <v>0.18018018018018017</v>
      </c>
      <c r="F18" s="10">
        <v>3</v>
      </c>
      <c r="G18" s="4">
        <v>620</v>
      </c>
      <c r="H18" s="18">
        <f t="shared" si="1"/>
        <v>0.4838709677419355</v>
      </c>
      <c r="I18" s="10">
        <v>3</v>
      </c>
      <c r="J18" s="4">
        <v>404</v>
      </c>
      <c r="K18" s="18">
        <f t="shared" si="2"/>
        <v>0.74257425742574257</v>
      </c>
    </row>
    <row r="19" spans="1:11" ht="13.8" thickBot="1" x14ac:dyDescent="0.3">
      <c r="A19" s="54"/>
      <c r="B19" s="1" t="s">
        <v>18</v>
      </c>
      <c r="C19" s="3">
        <v>9</v>
      </c>
      <c r="D19" s="4">
        <v>3468</v>
      </c>
      <c r="E19" s="18">
        <f t="shared" si="0"/>
        <v>0.25951557093425603</v>
      </c>
      <c r="F19" s="10">
        <v>2</v>
      </c>
      <c r="G19" s="4">
        <v>2253</v>
      </c>
      <c r="H19" s="18">
        <f t="shared" si="1"/>
        <v>8.8770528184642691E-2</v>
      </c>
      <c r="I19" s="10">
        <v>20</v>
      </c>
      <c r="J19" s="4">
        <v>1347</v>
      </c>
      <c r="K19" s="18">
        <f t="shared" si="2"/>
        <v>1.4847809948032664</v>
      </c>
    </row>
    <row r="20" spans="1:11" ht="13.8" thickBot="1" x14ac:dyDescent="0.3">
      <c r="A20" s="54"/>
      <c r="B20" s="1" t="s">
        <v>19</v>
      </c>
      <c r="C20" s="3">
        <v>23</v>
      </c>
      <c r="D20" s="4">
        <v>3477</v>
      </c>
      <c r="E20" s="18">
        <f t="shared" si="0"/>
        <v>0.66148979004889275</v>
      </c>
      <c r="F20" s="10">
        <v>2</v>
      </c>
      <c r="G20" s="4">
        <v>2325</v>
      </c>
      <c r="H20" s="18">
        <f t="shared" si="1"/>
        <v>8.6021505376344093E-2</v>
      </c>
      <c r="I20" s="10">
        <v>1</v>
      </c>
      <c r="J20" s="4">
        <v>872</v>
      </c>
      <c r="K20" s="18">
        <f t="shared" si="2"/>
        <v>0.11467889908256881</v>
      </c>
    </row>
    <row r="21" spans="1:11" ht="13.8" thickBot="1" x14ac:dyDescent="0.3">
      <c r="A21" s="54"/>
      <c r="B21" s="1" t="s">
        <v>20</v>
      </c>
      <c r="C21" s="3">
        <v>1</v>
      </c>
      <c r="D21" s="4">
        <v>1274</v>
      </c>
      <c r="E21" s="18">
        <f t="shared" si="0"/>
        <v>7.8492935635792779E-2</v>
      </c>
      <c r="F21" s="11"/>
      <c r="G21" s="4">
        <v>648</v>
      </c>
      <c r="H21" s="18">
        <f t="shared" si="1"/>
        <v>0</v>
      </c>
      <c r="I21" s="10">
        <v>1</v>
      </c>
      <c r="J21" s="4">
        <v>300</v>
      </c>
      <c r="K21" s="18">
        <f t="shared" si="2"/>
        <v>0.33333333333333337</v>
      </c>
    </row>
    <row r="22" spans="1:11" ht="13.8" thickBot="1" x14ac:dyDescent="0.3">
      <c r="A22" s="54"/>
      <c r="B22" s="1" t="s">
        <v>21</v>
      </c>
      <c r="C22" s="3">
        <v>5</v>
      </c>
      <c r="D22" s="4">
        <v>1617</v>
      </c>
      <c r="E22" s="18">
        <f t="shared" si="0"/>
        <v>0.30921459492888065</v>
      </c>
      <c r="F22" s="10">
        <v>1</v>
      </c>
      <c r="G22" s="4">
        <v>868</v>
      </c>
      <c r="H22" s="18">
        <f t="shared" si="1"/>
        <v>0.1152073732718894</v>
      </c>
      <c r="I22" s="11"/>
      <c r="J22" s="4">
        <v>434</v>
      </c>
      <c r="K22" s="18">
        <f t="shared" si="2"/>
        <v>0</v>
      </c>
    </row>
    <row r="23" spans="1:11" ht="13.8" thickBot="1" x14ac:dyDescent="0.3">
      <c r="A23" s="54"/>
      <c r="B23" s="1" t="s">
        <v>22</v>
      </c>
      <c r="C23" s="3">
        <v>9</v>
      </c>
      <c r="D23" s="4">
        <v>2240</v>
      </c>
      <c r="E23" s="18">
        <f t="shared" si="0"/>
        <v>0.40178571428571425</v>
      </c>
      <c r="F23" s="11"/>
      <c r="G23" s="4">
        <v>1415</v>
      </c>
      <c r="H23" s="18">
        <f t="shared" si="1"/>
        <v>0</v>
      </c>
      <c r="I23" s="10">
        <v>1</v>
      </c>
      <c r="J23" s="4">
        <v>625</v>
      </c>
      <c r="K23" s="18">
        <f t="shared" si="2"/>
        <v>0.16</v>
      </c>
    </row>
    <row r="24" spans="1:11" ht="13.8" thickBot="1" x14ac:dyDescent="0.3">
      <c r="A24" s="54"/>
      <c r="B24" s="1" t="s">
        <v>23</v>
      </c>
      <c r="C24" s="3">
        <v>1</v>
      </c>
      <c r="D24" s="4">
        <v>1447</v>
      </c>
      <c r="E24" s="18">
        <f t="shared" si="0"/>
        <v>6.9108500345542501E-2</v>
      </c>
      <c r="F24" s="10">
        <v>1</v>
      </c>
      <c r="G24" s="4">
        <v>825</v>
      </c>
      <c r="H24" s="18">
        <f t="shared" si="1"/>
        <v>0.12121212121212122</v>
      </c>
      <c r="I24" s="10">
        <v>2</v>
      </c>
      <c r="J24" s="4">
        <v>377</v>
      </c>
      <c r="K24" s="18">
        <f t="shared" si="2"/>
        <v>0.53050397877984079</v>
      </c>
    </row>
    <row r="25" spans="1:11" ht="13.8" thickBot="1" x14ac:dyDescent="0.3">
      <c r="A25" s="54"/>
      <c r="B25" s="1" t="s">
        <v>24</v>
      </c>
      <c r="C25" s="3">
        <v>9</v>
      </c>
      <c r="D25" s="4">
        <v>2351</v>
      </c>
      <c r="E25" s="18">
        <f t="shared" si="0"/>
        <v>0.38281582305401957</v>
      </c>
      <c r="F25" s="10">
        <v>1</v>
      </c>
      <c r="G25" s="4">
        <v>1436</v>
      </c>
      <c r="H25" s="18">
        <f t="shared" si="1"/>
        <v>6.9637883008356549E-2</v>
      </c>
      <c r="I25" s="11"/>
      <c r="J25" s="4">
        <v>679</v>
      </c>
      <c r="K25" s="18">
        <f t="shared" si="2"/>
        <v>0</v>
      </c>
    </row>
    <row r="26" spans="1:11" ht="13.8" thickBot="1" x14ac:dyDescent="0.3">
      <c r="A26" s="54"/>
      <c r="B26" s="1" t="s">
        <v>25</v>
      </c>
      <c r="C26" s="3">
        <v>3</v>
      </c>
      <c r="D26" s="4">
        <v>2026</v>
      </c>
      <c r="E26" s="18">
        <f t="shared" si="0"/>
        <v>0.14807502467917077</v>
      </c>
      <c r="F26" s="11"/>
      <c r="G26" s="4">
        <v>1146</v>
      </c>
      <c r="H26" s="18">
        <f t="shared" si="1"/>
        <v>0</v>
      </c>
      <c r="I26" s="10">
        <v>1</v>
      </c>
      <c r="J26" s="4">
        <v>566</v>
      </c>
      <c r="K26" s="18">
        <f t="shared" si="2"/>
        <v>0.17667844522968199</v>
      </c>
    </row>
    <row r="27" spans="1:11" ht="13.8" thickBot="1" x14ac:dyDescent="0.3">
      <c r="A27" s="54"/>
      <c r="B27" s="1" t="s">
        <v>26</v>
      </c>
      <c r="C27" s="3">
        <v>8</v>
      </c>
      <c r="D27" s="4">
        <v>1737</v>
      </c>
      <c r="E27" s="18">
        <f t="shared" si="0"/>
        <v>0.46056419113413938</v>
      </c>
      <c r="F27" s="10"/>
      <c r="G27" s="4">
        <v>982</v>
      </c>
      <c r="H27" s="18">
        <f t="shared" si="1"/>
        <v>0</v>
      </c>
      <c r="I27" s="10">
        <v>36</v>
      </c>
      <c r="J27" s="4">
        <v>628</v>
      </c>
      <c r="K27" s="18">
        <f t="shared" si="2"/>
        <v>5.7324840764331215</v>
      </c>
    </row>
    <row r="28" spans="1:11" ht="13.8" thickBot="1" x14ac:dyDescent="0.3">
      <c r="A28" s="54"/>
      <c r="B28" s="1" t="s">
        <v>27</v>
      </c>
      <c r="C28" s="3">
        <v>7</v>
      </c>
      <c r="D28" s="4">
        <v>1826</v>
      </c>
      <c r="E28" s="18">
        <f t="shared" si="0"/>
        <v>0.38335158817086529</v>
      </c>
      <c r="F28" s="10">
        <v>1</v>
      </c>
      <c r="G28" s="4">
        <v>1040</v>
      </c>
      <c r="H28" s="18">
        <f t="shared" si="1"/>
        <v>9.6153846153846159E-2</v>
      </c>
      <c r="I28" s="11"/>
      <c r="J28" s="4">
        <v>616</v>
      </c>
      <c r="K28" s="18">
        <f t="shared" si="2"/>
        <v>0</v>
      </c>
    </row>
    <row r="29" spans="1:11" ht="13.8" thickBot="1" x14ac:dyDescent="0.3">
      <c r="A29" s="54"/>
      <c r="B29" s="1" t="s">
        <v>28</v>
      </c>
      <c r="C29" s="3">
        <v>2</v>
      </c>
      <c r="D29" s="4">
        <v>1968</v>
      </c>
      <c r="E29" s="18">
        <f t="shared" si="0"/>
        <v>0.10162601626016261</v>
      </c>
      <c r="F29" s="11"/>
      <c r="G29" s="4">
        <v>1343</v>
      </c>
      <c r="H29" s="18">
        <f t="shared" si="1"/>
        <v>0</v>
      </c>
      <c r="I29" s="11"/>
      <c r="J29" s="4">
        <v>583</v>
      </c>
      <c r="K29" s="18">
        <f t="shared" si="2"/>
        <v>0</v>
      </c>
    </row>
    <row r="30" spans="1:11" ht="13.8" thickBot="1" x14ac:dyDescent="0.3">
      <c r="A30" s="54"/>
      <c r="B30" s="1" t="s">
        <v>29</v>
      </c>
      <c r="C30" s="3">
        <v>4</v>
      </c>
      <c r="D30" s="4">
        <v>1647</v>
      </c>
      <c r="E30" s="18">
        <f t="shared" si="0"/>
        <v>0.24286581663630846</v>
      </c>
      <c r="F30" s="11"/>
      <c r="G30" s="4">
        <v>873</v>
      </c>
      <c r="H30" s="18">
        <f t="shared" si="1"/>
        <v>0</v>
      </c>
      <c r="I30" s="10">
        <v>6</v>
      </c>
      <c r="J30" s="4">
        <v>649</v>
      </c>
      <c r="K30" s="18">
        <f t="shared" si="2"/>
        <v>0.92449922958397546</v>
      </c>
    </row>
    <row r="31" spans="1:11" ht="13.8" thickBot="1" x14ac:dyDescent="0.3">
      <c r="A31" s="54"/>
      <c r="B31" s="1" t="s">
        <v>30</v>
      </c>
      <c r="C31" s="3">
        <v>8</v>
      </c>
      <c r="D31" s="4">
        <v>2660</v>
      </c>
      <c r="E31" s="18">
        <f t="shared" si="0"/>
        <v>0.30075187969924816</v>
      </c>
      <c r="F31" s="10">
        <v>3</v>
      </c>
      <c r="G31" s="4">
        <v>1652</v>
      </c>
      <c r="H31" s="18">
        <f t="shared" si="1"/>
        <v>0.18159806295399517</v>
      </c>
      <c r="I31" s="10">
        <v>5</v>
      </c>
      <c r="J31" s="4">
        <v>735</v>
      </c>
      <c r="K31" s="18">
        <f t="shared" si="2"/>
        <v>0.68027210884353739</v>
      </c>
    </row>
    <row r="32" spans="1:11" ht="13.8" thickBot="1" x14ac:dyDescent="0.3">
      <c r="A32" s="54"/>
      <c r="B32" s="1" t="s">
        <v>31</v>
      </c>
      <c r="C32" s="3">
        <v>2</v>
      </c>
      <c r="D32" s="4">
        <v>1308</v>
      </c>
      <c r="E32" s="18">
        <f t="shared" si="0"/>
        <v>0.1529051987767584</v>
      </c>
      <c r="F32" s="10">
        <v>6</v>
      </c>
      <c r="G32" s="4">
        <v>798</v>
      </c>
      <c r="H32" s="18">
        <f t="shared" si="1"/>
        <v>0.75187969924812026</v>
      </c>
      <c r="I32" s="10">
        <v>5</v>
      </c>
      <c r="J32" s="4">
        <v>463</v>
      </c>
      <c r="K32" s="18">
        <f t="shared" si="2"/>
        <v>1.079913606911447</v>
      </c>
    </row>
    <row r="33" spans="1:11" ht="13.8" thickBot="1" x14ac:dyDescent="0.3">
      <c r="A33" s="54"/>
      <c r="B33" s="1" t="s">
        <v>32</v>
      </c>
      <c r="C33" s="3">
        <v>3</v>
      </c>
      <c r="D33" s="4">
        <v>2265</v>
      </c>
      <c r="E33" s="18">
        <f t="shared" si="0"/>
        <v>0.13245033112582782</v>
      </c>
      <c r="F33" s="10">
        <v>1</v>
      </c>
      <c r="G33" s="4">
        <v>1492</v>
      </c>
      <c r="H33" s="18">
        <f t="shared" si="1"/>
        <v>6.7024128686327081E-2</v>
      </c>
      <c r="I33" s="10">
        <v>7</v>
      </c>
      <c r="J33" s="4">
        <v>785</v>
      </c>
      <c r="K33" s="18">
        <f t="shared" si="2"/>
        <v>0.89171974522292996</v>
      </c>
    </row>
    <row r="34" spans="1:11" ht="13.8" thickBot="1" x14ac:dyDescent="0.3">
      <c r="A34" s="54"/>
      <c r="B34" s="1" t="s">
        <v>33</v>
      </c>
      <c r="C34" s="3">
        <v>9</v>
      </c>
      <c r="D34" s="4">
        <v>2624</v>
      </c>
      <c r="E34" s="18">
        <f t="shared" si="0"/>
        <v>0.34298780487804881</v>
      </c>
      <c r="F34" s="10">
        <v>1</v>
      </c>
      <c r="G34" s="4">
        <v>1635</v>
      </c>
      <c r="H34" s="18">
        <f t="shared" si="1"/>
        <v>6.1162079510703363E-2</v>
      </c>
      <c r="I34" s="10">
        <v>6</v>
      </c>
      <c r="J34" s="4">
        <v>768</v>
      </c>
      <c r="K34" s="18">
        <f t="shared" si="2"/>
        <v>0.78125</v>
      </c>
    </row>
    <row r="35" spans="1:11" ht="13.8" thickBot="1" x14ac:dyDescent="0.3">
      <c r="A35" s="54"/>
      <c r="B35" s="1" t="s">
        <v>34</v>
      </c>
      <c r="C35" s="3">
        <v>2</v>
      </c>
      <c r="D35" s="4">
        <v>1809</v>
      </c>
      <c r="E35" s="18">
        <f t="shared" si="0"/>
        <v>0.11055831951354339</v>
      </c>
      <c r="F35" s="10">
        <v>1</v>
      </c>
      <c r="G35" s="4">
        <v>1165</v>
      </c>
      <c r="H35" s="18">
        <f t="shared" si="1"/>
        <v>8.5836909871244635E-2</v>
      </c>
      <c r="I35" s="10">
        <v>2</v>
      </c>
      <c r="J35" s="4">
        <v>709</v>
      </c>
      <c r="K35" s="18">
        <f t="shared" si="2"/>
        <v>0.28208744710860367</v>
      </c>
    </row>
    <row r="36" spans="1:11" ht="13.8" thickBot="1" x14ac:dyDescent="0.3">
      <c r="A36" s="54"/>
      <c r="B36" s="1" t="s">
        <v>35</v>
      </c>
      <c r="C36" s="3">
        <v>8</v>
      </c>
      <c r="D36" s="4">
        <v>1982</v>
      </c>
      <c r="E36" s="18">
        <f t="shared" si="0"/>
        <v>0.40363269424823411</v>
      </c>
      <c r="F36" s="10">
        <v>6</v>
      </c>
      <c r="G36" s="4">
        <v>1258</v>
      </c>
      <c r="H36" s="18">
        <f t="shared" si="1"/>
        <v>0.47694753577106513</v>
      </c>
      <c r="I36" s="10">
        <v>3</v>
      </c>
      <c r="J36" s="4">
        <v>575</v>
      </c>
      <c r="K36" s="18">
        <f t="shared" si="2"/>
        <v>0.52173913043478271</v>
      </c>
    </row>
    <row r="37" spans="1:11" ht="13.8" thickBot="1" x14ac:dyDescent="0.3">
      <c r="A37" s="54"/>
      <c r="B37" s="1" t="s">
        <v>36</v>
      </c>
      <c r="C37" s="3">
        <v>9</v>
      </c>
      <c r="D37" s="4">
        <v>1945</v>
      </c>
      <c r="E37" s="18">
        <f t="shared" si="0"/>
        <v>0.46272493573264784</v>
      </c>
      <c r="F37" s="10">
        <v>2</v>
      </c>
      <c r="G37" s="4">
        <v>1364</v>
      </c>
      <c r="H37" s="18">
        <f t="shared" si="1"/>
        <v>0.1466275659824047</v>
      </c>
      <c r="I37" s="10">
        <v>8</v>
      </c>
      <c r="J37" s="4">
        <v>759</v>
      </c>
      <c r="K37" s="18">
        <f t="shared" si="2"/>
        <v>1.0540184453227932</v>
      </c>
    </row>
    <row r="38" spans="1:11" ht="13.8" thickBot="1" x14ac:dyDescent="0.3">
      <c r="A38" s="54"/>
      <c r="B38" s="1" t="s">
        <v>62</v>
      </c>
      <c r="C38" s="3">
        <v>1</v>
      </c>
      <c r="D38" s="4">
        <v>1196</v>
      </c>
      <c r="E38" s="18">
        <f t="shared" ref="E38:E69" si="3">C38/D38*100</f>
        <v>8.3612040133779264E-2</v>
      </c>
      <c r="F38" s="10">
        <v>1</v>
      </c>
      <c r="G38" s="4">
        <v>629</v>
      </c>
      <c r="H38" s="18">
        <f t="shared" si="1"/>
        <v>0.1589825119236884</v>
      </c>
      <c r="I38" s="11"/>
      <c r="J38" s="4">
        <v>322</v>
      </c>
      <c r="K38" s="18">
        <f t="shared" si="2"/>
        <v>0</v>
      </c>
    </row>
    <row r="39" spans="1:11" ht="13.8" thickBot="1" x14ac:dyDescent="0.3">
      <c r="A39" s="54"/>
      <c r="B39" s="1" t="s">
        <v>37</v>
      </c>
      <c r="C39" s="3">
        <v>27</v>
      </c>
      <c r="D39" s="4">
        <v>2479</v>
      </c>
      <c r="E39" s="18">
        <f t="shared" si="3"/>
        <v>1.0891488503428801</v>
      </c>
      <c r="F39" s="10">
        <v>1</v>
      </c>
      <c r="G39" s="4">
        <v>1475</v>
      </c>
      <c r="H39" s="18">
        <f t="shared" si="1"/>
        <v>6.7796610169491525E-2</v>
      </c>
      <c r="I39" s="10">
        <v>13</v>
      </c>
      <c r="J39" s="4">
        <v>817</v>
      </c>
      <c r="K39" s="18">
        <f t="shared" si="2"/>
        <v>1.5911872705018359</v>
      </c>
    </row>
    <row r="40" spans="1:11" s="6" customFormat="1" ht="13.8" thickBot="1" x14ac:dyDescent="0.3">
      <c r="A40" s="55"/>
      <c r="B40" s="7" t="s">
        <v>68</v>
      </c>
      <c r="C40" s="8">
        <f>SUM(C6:C39)</f>
        <v>264</v>
      </c>
      <c r="D40" s="8">
        <f t="shared" ref="D40:J40" si="4">SUM(D6:D39)</f>
        <v>65612</v>
      </c>
      <c r="E40" s="17">
        <f t="shared" si="3"/>
        <v>0.40236542095958056</v>
      </c>
      <c r="F40" s="12">
        <f t="shared" si="4"/>
        <v>96</v>
      </c>
      <c r="G40" s="8">
        <f t="shared" si="4"/>
        <v>39956</v>
      </c>
      <c r="H40" s="16">
        <f>F40/G40*100</f>
        <v>0.2402642907197918</v>
      </c>
      <c r="I40" s="12">
        <f t="shared" si="4"/>
        <v>186</v>
      </c>
      <c r="J40" s="8">
        <f t="shared" si="4"/>
        <v>20711</v>
      </c>
      <c r="K40" s="16">
        <f>I40/J40*100</f>
        <v>0.89807348751870986</v>
      </c>
    </row>
    <row r="41" spans="1:11" s="6" customFormat="1" ht="13.8" thickBot="1" x14ac:dyDescent="0.3">
      <c r="A41" s="53" t="s">
        <v>38</v>
      </c>
      <c r="B41" s="1" t="s">
        <v>39</v>
      </c>
      <c r="C41" s="3"/>
      <c r="D41" s="4">
        <v>280</v>
      </c>
      <c r="E41" s="18">
        <f t="shared" si="3"/>
        <v>0</v>
      </c>
      <c r="F41" s="10"/>
      <c r="G41" s="4">
        <v>173</v>
      </c>
      <c r="H41" s="18">
        <f t="shared" si="1"/>
        <v>0</v>
      </c>
      <c r="I41" s="10"/>
      <c r="J41" s="4">
        <v>89</v>
      </c>
      <c r="K41" s="18">
        <f t="shared" si="2"/>
        <v>0</v>
      </c>
    </row>
    <row r="42" spans="1:11" ht="13.8" thickBot="1" x14ac:dyDescent="0.3">
      <c r="A42" s="54"/>
      <c r="B42" s="1" t="s">
        <v>40</v>
      </c>
      <c r="C42" s="3">
        <v>1</v>
      </c>
      <c r="D42" s="4">
        <v>746</v>
      </c>
      <c r="E42" s="18">
        <f t="shared" si="3"/>
        <v>0.13404825737265416</v>
      </c>
      <c r="F42" s="11"/>
      <c r="G42" s="4">
        <v>388</v>
      </c>
      <c r="H42" s="18">
        <f t="shared" si="1"/>
        <v>0</v>
      </c>
      <c r="I42" s="10">
        <v>1</v>
      </c>
      <c r="J42" s="4">
        <v>264</v>
      </c>
      <c r="K42" s="18">
        <f t="shared" si="2"/>
        <v>0.37878787878787878</v>
      </c>
    </row>
    <row r="43" spans="1:11" ht="13.8" thickBot="1" x14ac:dyDescent="0.3">
      <c r="A43" s="54"/>
      <c r="B43" s="1" t="s">
        <v>41</v>
      </c>
      <c r="C43" s="30">
        <v>2</v>
      </c>
      <c r="D43" s="4">
        <v>719</v>
      </c>
      <c r="E43" s="18">
        <f t="shared" si="3"/>
        <v>0.27816411682892905</v>
      </c>
      <c r="F43" s="11"/>
      <c r="G43" s="4">
        <v>416</v>
      </c>
      <c r="H43" s="18">
        <f t="shared" si="1"/>
        <v>0</v>
      </c>
      <c r="I43" s="10">
        <v>2</v>
      </c>
      <c r="J43" s="4">
        <v>232</v>
      </c>
      <c r="K43" s="18">
        <f t="shared" si="2"/>
        <v>0.86206896551724133</v>
      </c>
    </row>
    <row r="44" spans="1:11" ht="13.8" thickBot="1" x14ac:dyDescent="0.3">
      <c r="A44" s="54"/>
      <c r="B44" s="1" t="s">
        <v>42</v>
      </c>
      <c r="C44" s="3">
        <v>6</v>
      </c>
      <c r="D44" s="4">
        <v>788</v>
      </c>
      <c r="E44" s="18">
        <f t="shared" si="3"/>
        <v>0.76142131979695438</v>
      </c>
      <c r="F44" s="11"/>
      <c r="G44" s="4">
        <v>449</v>
      </c>
      <c r="H44" s="18">
        <f t="shared" si="1"/>
        <v>0</v>
      </c>
      <c r="I44" s="10">
        <v>4</v>
      </c>
      <c r="J44" s="4">
        <v>217</v>
      </c>
      <c r="K44" s="18">
        <f t="shared" si="2"/>
        <v>1.8433179723502304</v>
      </c>
    </row>
    <row r="45" spans="1:11" ht="13.8" thickBot="1" x14ac:dyDescent="0.3">
      <c r="A45" s="54"/>
      <c r="B45" s="1" t="s">
        <v>43</v>
      </c>
      <c r="C45" s="3">
        <v>4</v>
      </c>
      <c r="D45" s="4">
        <v>1135</v>
      </c>
      <c r="E45" s="18">
        <f t="shared" si="3"/>
        <v>0.3524229074889868</v>
      </c>
      <c r="F45" s="10">
        <v>1</v>
      </c>
      <c r="G45" s="4">
        <v>579</v>
      </c>
      <c r="H45" s="18">
        <f t="shared" si="1"/>
        <v>0.17271157167530224</v>
      </c>
      <c r="I45" s="10">
        <v>2</v>
      </c>
      <c r="J45" s="4">
        <v>274</v>
      </c>
      <c r="K45" s="18">
        <f t="shared" si="2"/>
        <v>0.72992700729927007</v>
      </c>
    </row>
    <row r="46" spans="1:11" s="6" customFormat="1" ht="13.8" thickBot="1" x14ac:dyDescent="0.3">
      <c r="A46" s="54"/>
      <c r="B46" s="1" t="s">
        <v>63</v>
      </c>
      <c r="C46" s="3">
        <v>2</v>
      </c>
      <c r="D46" s="4">
        <v>969</v>
      </c>
      <c r="E46" s="18">
        <f t="shared" si="3"/>
        <v>0.20639834881320948</v>
      </c>
      <c r="F46" s="11"/>
      <c r="G46" s="4">
        <v>541</v>
      </c>
      <c r="H46" s="18">
        <f t="shared" si="1"/>
        <v>0</v>
      </c>
      <c r="I46" s="10"/>
      <c r="J46" s="4">
        <v>271</v>
      </c>
      <c r="K46" s="18">
        <f t="shared" si="2"/>
        <v>0</v>
      </c>
    </row>
    <row r="47" spans="1:11" s="6" customFormat="1" ht="13.8" thickBot="1" x14ac:dyDescent="0.3">
      <c r="A47" s="54"/>
      <c r="B47" s="1" t="s">
        <v>64</v>
      </c>
      <c r="C47" s="3"/>
      <c r="D47" s="4">
        <v>66</v>
      </c>
      <c r="E47" s="18">
        <f t="shared" si="3"/>
        <v>0</v>
      </c>
      <c r="F47" s="11"/>
      <c r="G47" s="4">
        <v>55</v>
      </c>
      <c r="H47" s="18">
        <f t="shared" si="1"/>
        <v>0</v>
      </c>
      <c r="I47" s="10"/>
      <c r="J47" s="4">
        <v>22</v>
      </c>
      <c r="K47" s="18">
        <f t="shared" si="2"/>
        <v>0</v>
      </c>
    </row>
    <row r="48" spans="1:11" ht="13.8" thickBot="1" x14ac:dyDescent="0.3">
      <c r="A48" s="54"/>
      <c r="B48" s="1" t="s">
        <v>44</v>
      </c>
      <c r="C48" s="3">
        <v>4</v>
      </c>
      <c r="D48" s="4">
        <v>491</v>
      </c>
      <c r="E48" s="18">
        <f t="shared" si="3"/>
        <v>0.81466395112016288</v>
      </c>
      <c r="F48" s="11"/>
      <c r="G48" s="4">
        <v>275</v>
      </c>
      <c r="H48" s="18">
        <f t="shared" si="1"/>
        <v>0</v>
      </c>
      <c r="I48" s="11"/>
      <c r="J48" s="4">
        <v>152</v>
      </c>
      <c r="K48" s="18">
        <f t="shared" si="2"/>
        <v>0</v>
      </c>
    </row>
    <row r="49" spans="1:11" ht="13.8" thickBot="1" x14ac:dyDescent="0.3">
      <c r="A49" s="54"/>
      <c r="B49" s="1" t="s">
        <v>45</v>
      </c>
      <c r="C49" s="3">
        <v>2</v>
      </c>
      <c r="D49" s="4">
        <v>478</v>
      </c>
      <c r="E49" s="18">
        <f t="shared" si="3"/>
        <v>0.41841004184100417</v>
      </c>
      <c r="F49" s="11"/>
      <c r="G49" s="4">
        <v>294</v>
      </c>
      <c r="H49" s="18">
        <f t="shared" si="1"/>
        <v>0</v>
      </c>
      <c r="I49" s="10">
        <v>1</v>
      </c>
      <c r="J49" s="4">
        <v>135</v>
      </c>
      <c r="K49" s="18">
        <f t="shared" si="2"/>
        <v>0.74074074074074081</v>
      </c>
    </row>
    <row r="50" spans="1:11" s="6" customFormat="1" ht="13.8" thickBot="1" x14ac:dyDescent="0.3">
      <c r="A50" s="54"/>
      <c r="B50" s="1" t="s">
        <v>46</v>
      </c>
      <c r="C50" s="3">
        <v>3</v>
      </c>
      <c r="D50" s="4">
        <v>1036</v>
      </c>
      <c r="E50" s="18">
        <f t="shared" si="3"/>
        <v>0.28957528957528955</v>
      </c>
      <c r="F50" s="11"/>
      <c r="G50" s="4">
        <v>556</v>
      </c>
      <c r="H50" s="18">
        <f t="shared" si="1"/>
        <v>0</v>
      </c>
      <c r="I50" s="10"/>
      <c r="J50" s="4">
        <v>291</v>
      </c>
      <c r="K50" s="18">
        <f t="shared" si="2"/>
        <v>0</v>
      </c>
    </row>
    <row r="51" spans="1:11" ht="13.8" thickBot="1" x14ac:dyDescent="0.3">
      <c r="A51" s="54"/>
      <c r="B51" s="1" t="s">
        <v>47</v>
      </c>
      <c r="C51" s="2"/>
      <c r="D51" s="4">
        <v>849</v>
      </c>
      <c r="E51" s="18">
        <f t="shared" si="3"/>
        <v>0</v>
      </c>
      <c r="F51" s="10"/>
      <c r="G51" s="4">
        <v>498</v>
      </c>
      <c r="H51" s="18">
        <f t="shared" si="1"/>
        <v>0</v>
      </c>
      <c r="I51" s="10">
        <v>4</v>
      </c>
      <c r="J51" s="4">
        <v>314</v>
      </c>
      <c r="K51" s="18">
        <f t="shared" si="2"/>
        <v>1.2738853503184715</v>
      </c>
    </row>
    <row r="52" spans="1:11" s="6" customFormat="1" ht="13.8" thickBot="1" x14ac:dyDescent="0.3">
      <c r="A52" s="54"/>
      <c r="B52" s="1" t="s">
        <v>65</v>
      </c>
      <c r="C52" s="30">
        <v>1</v>
      </c>
      <c r="D52" s="4">
        <v>792</v>
      </c>
      <c r="E52" s="18">
        <f t="shared" si="3"/>
        <v>0.12626262626262627</v>
      </c>
      <c r="F52" s="11"/>
      <c r="G52" s="4">
        <v>491</v>
      </c>
      <c r="H52" s="18">
        <f t="shared" si="1"/>
        <v>0</v>
      </c>
      <c r="I52" s="10"/>
      <c r="J52" s="4">
        <v>234</v>
      </c>
      <c r="K52" s="18">
        <f t="shared" si="2"/>
        <v>0</v>
      </c>
    </row>
    <row r="53" spans="1:11" s="6" customFormat="1" ht="13.8" thickBot="1" x14ac:dyDescent="0.3">
      <c r="A53" s="55"/>
      <c r="B53" s="7" t="s">
        <v>68</v>
      </c>
      <c r="C53" s="8">
        <f>SUM(C41:C52)</f>
        <v>25</v>
      </c>
      <c r="D53" s="8">
        <f>SUM(D41:D52)</f>
        <v>8349</v>
      </c>
      <c r="E53" s="17">
        <f t="shared" si="3"/>
        <v>0.29943705833033896</v>
      </c>
      <c r="F53" s="12">
        <f>SUM(F41:F52)</f>
        <v>1</v>
      </c>
      <c r="G53" s="8">
        <f>SUM(G41:G52)</f>
        <v>4715</v>
      </c>
      <c r="H53" s="16">
        <f>F53/G53*100</f>
        <v>2.1208907741251323E-2</v>
      </c>
      <c r="I53" s="12">
        <f>SUM(I41:I52)</f>
        <v>14</v>
      </c>
      <c r="J53" s="8">
        <f>SUM(J41:J52)</f>
        <v>2495</v>
      </c>
      <c r="K53" s="16">
        <f>I53/J53*100</f>
        <v>0.56112224448897796</v>
      </c>
    </row>
    <row r="54" spans="1:11" ht="13.8" thickBot="1" x14ac:dyDescent="0.3">
      <c r="A54" s="53" t="s">
        <v>48</v>
      </c>
      <c r="B54" s="1" t="s">
        <v>49</v>
      </c>
      <c r="C54" s="3">
        <v>17</v>
      </c>
      <c r="D54" s="4">
        <v>3771</v>
      </c>
      <c r="E54" s="18">
        <f t="shared" si="3"/>
        <v>0.45080880403076107</v>
      </c>
      <c r="F54" s="11"/>
      <c r="G54" s="4">
        <v>2352</v>
      </c>
      <c r="H54" s="18">
        <f t="shared" si="1"/>
        <v>0</v>
      </c>
      <c r="I54" s="10">
        <v>11</v>
      </c>
      <c r="J54" s="4">
        <v>1334</v>
      </c>
      <c r="K54" s="18">
        <f t="shared" si="2"/>
        <v>0.82458770614692656</v>
      </c>
    </row>
    <row r="55" spans="1:11" ht="13.8" thickBot="1" x14ac:dyDescent="0.3">
      <c r="A55" s="54"/>
      <c r="B55" s="1" t="s">
        <v>50</v>
      </c>
      <c r="C55" s="3">
        <v>56</v>
      </c>
      <c r="D55" s="4">
        <v>16621</v>
      </c>
      <c r="E55" s="18">
        <f t="shared" si="3"/>
        <v>0.33692316948438722</v>
      </c>
      <c r="F55" s="10">
        <v>15</v>
      </c>
      <c r="G55" s="4">
        <v>12304</v>
      </c>
      <c r="H55" s="18">
        <f t="shared" si="1"/>
        <v>0.12191157347204162</v>
      </c>
      <c r="I55" s="10">
        <v>104</v>
      </c>
      <c r="J55" s="4">
        <v>6461</v>
      </c>
      <c r="K55" s="18">
        <f t="shared" si="2"/>
        <v>1.6096579476861168</v>
      </c>
    </row>
    <row r="56" spans="1:11" ht="13.8" thickBot="1" x14ac:dyDescent="0.3">
      <c r="A56" s="54"/>
      <c r="B56" s="1" t="s">
        <v>51</v>
      </c>
      <c r="C56" s="3">
        <v>19</v>
      </c>
      <c r="D56" s="4">
        <v>8858</v>
      </c>
      <c r="E56" s="18">
        <f t="shared" si="3"/>
        <v>0.21449537141566946</v>
      </c>
      <c r="F56" s="10">
        <v>7</v>
      </c>
      <c r="G56" s="4">
        <v>7473</v>
      </c>
      <c r="H56" s="18">
        <f t="shared" si="1"/>
        <v>9.3670547303626381E-2</v>
      </c>
      <c r="I56" s="10">
        <v>8</v>
      </c>
      <c r="J56" s="4">
        <v>2917</v>
      </c>
      <c r="K56" s="18">
        <f t="shared" si="2"/>
        <v>0.27425437092903671</v>
      </c>
    </row>
    <row r="57" spans="1:11" ht="13.8" thickBot="1" x14ac:dyDescent="0.3">
      <c r="A57" s="54"/>
      <c r="B57" s="1" t="s">
        <v>66</v>
      </c>
      <c r="C57" s="3">
        <v>4</v>
      </c>
      <c r="D57" s="4">
        <v>819</v>
      </c>
      <c r="E57" s="18">
        <f t="shared" si="3"/>
        <v>0.48840048840048839</v>
      </c>
      <c r="F57" s="11"/>
      <c r="G57" s="4">
        <v>663</v>
      </c>
      <c r="H57" s="18">
        <f t="shared" si="1"/>
        <v>0</v>
      </c>
      <c r="I57" s="11"/>
      <c r="J57" s="4">
        <v>246</v>
      </c>
      <c r="K57" s="18">
        <f t="shared" si="2"/>
        <v>0</v>
      </c>
    </row>
    <row r="58" spans="1:11" ht="13.8" thickBot="1" x14ac:dyDescent="0.3">
      <c r="A58" s="54"/>
      <c r="B58" s="1" t="s">
        <v>52</v>
      </c>
      <c r="C58" s="3">
        <v>27</v>
      </c>
      <c r="D58" s="4">
        <v>5810</v>
      </c>
      <c r="E58" s="18">
        <f t="shared" si="3"/>
        <v>0.46471600688468157</v>
      </c>
      <c r="F58" s="10">
        <v>3</v>
      </c>
      <c r="G58" s="4">
        <v>3728</v>
      </c>
      <c r="H58" s="18">
        <f t="shared" si="1"/>
        <v>8.0472103004291848E-2</v>
      </c>
      <c r="I58" s="10">
        <v>35</v>
      </c>
      <c r="J58" s="4">
        <v>2216</v>
      </c>
      <c r="K58" s="18">
        <f t="shared" si="2"/>
        <v>1.5794223826714799</v>
      </c>
    </row>
    <row r="59" spans="1:11" ht="13.8" thickBot="1" x14ac:dyDescent="0.3">
      <c r="A59" s="54"/>
      <c r="B59" s="1" t="s">
        <v>53</v>
      </c>
      <c r="C59" s="3">
        <v>32</v>
      </c>
      <c r="D59" s="4">
        <v>6341</v>
      </c>
      <c r="E59" s="18">
        <f t="shared" si="3"/>
        <v>0.50465226304999211</v>
      </c>
      <c r="F59" s="10">
        <v>3</v>
      </c>
      <c r="G59" s="4">
        <v>4556</v>
      </c>
      <c r="H59" s="18">
        <f t="shared" si="1"/>
        <v>6.5847234416154518E-2</v>
      </c>
      <c r="I59" s="10">
        <v>22</v>
      </c>
      <c r="J59" s="4">
        <v>2506</v>
      </c>
      <c r="K59" s="18">
        <f t="shared" si="2"/>
        <v>0.87789305666400641</v>
      </c>
    </row>
    <row r="60" spans="1:11" ht="13.8" thickBot="1" x14ac:dyDescent="0.3">
      <c r="A60" s="54"/>
      <c r="B60" s="1" t="s">
        <v>54</v>
      </c>
      <c r="C60" s="3">
        <v>155</v>
      </c>
      <c r="D60" s="4">
        <v>30550</v>
      </c>
      <c r="E60" s="18">
        <f t="shared" si="3"/>
        <v>0.50736497545008186</v>
      </c>
      <c r="F60" s="10">
        <v>22</v>
      </c>
      <c r="G60" s="4">
        <v>25392</v>
      </c>
      <c r="H60" s="18">
        <f t="shared" si="1"/>
        <v>8.6641461877756773E-2</v>
      </c>
      <c r="I60" s="10">
        <v>114</v>
      </c>
      <c r="J60" s="4">
        <v>10334</v>
      </c>
      <c r="K60" s="18">
        <f t="shared" si="2"/>
        <v>1.1031546351848267</v>
      </c>
    </row>
    <row r="61" spans="1:11" ht="13.8" thickBot="1" x14ac:dyDescent="0.3">
      <c r="A61" s="54"/>
      <c r="B61" s="1" t="s">
        <v>55</v>
      </c>
      <c r="C61" s="3">
        <v>5</v>
      </c>
      <c r="D61" s="4">
        <v>893</v>
      </c>
      <c r="E61" s="18">
        <f t="shared" si="3"/>
        <v>0.55991041433370659</v>
      </c>
      <c r="F61" s="10">
        <v>2</v>
      </c>
      <c r="G61" s="4">
        <v>776</v>
      </c>
      <c r="H61" s="18">
        <f t="shared" si="1"/>
        <v>0.25773195876288657</v>
      </c>
      <c r="I61" s="10">
        <v>3</v>
      </c>
      <c r="J61" s="4">
        <v>210</v>
      </c>
      <c r="K61" s="18">
        <f t="shared" si="2"/>
        <v>1.4285714285714286</v>
      </c>
    </row>
    <row r="62" spans="1:11" s="6" customFormat="1" ht="13.8" thickBot="1" x14ac:dyDescent="0.3">
      <c r="A62" s="55"/>
      <c r="B62" s="7" t="s">
        <v>68</v>
      </c>
      <c r="C62" s="8">
        <f>SUM(C54:C61)</f>
        <v>315</v>
      </c>
      <c r="D62" s="8">
        <f>SUM(D54:D61)</f>
        <v>73663</v>
      </c>
      <c r="E62" s="17">
        <f t="shared" si="3"/>
        <v>0.42762309436216284</v>
      </c>
      <c r="F62" s="12">
        <f>SUM(F54:F61)</f>
        <v>52</v>
      </c>
      <c r="G62" s="8">
        <f>SUM(G54:G61)</f>
        <v>57244</v>
      </c>
      <c r="H62" s="16">
        <f>F62/G62*100</f>
        <v>9.0839214590175396E-2</v>
      </c>
      <c r="I62" s="12">
        <f>SUM(I54:I61)</f>
        <v>297</v>
      </c>
      <c r="J62" s="8">
        <f>SUM(J54:J61)</f>
        <v>26224</v>
      </c>
      <c r="K62" s="16">
        <f>I62/J62*100</f>
        <v>1.1325503355704698</v>
      </c>
    </row>
    <row r="63" spans="1:11" ht="13.5" customHeight="1" thickBot="1" x14ac:dyDescent="0.3">
      <c r="A63" s="56" t="s">
        <v>56</v>
      </c>
      <c r="B63" s="1" t="s">
        <v>67</v>
      </c>
      <c r="C63" s="3"/>
      <c r="D63" s="4">
        <v>956</v>
      </c>
      <c r="E63" s="18">
        <f t="shared" si="3"/>
        <v>0</v>
      </c>
      <c r="F63" s="10"/>
      <c r="G63" s="4">
        <v>478</v>
      </c>
      <c r="H63" s="18">
        <f t="shared" si="1"/>
        <v>0</v>
      </c>
      <c r="I63" s="11"/>
      <c r="J63" s="4">
        <v>253</v>
      </c>
      <c r="K63" s="18">
        <f t="shared" si="2"/>
        <v>0</v>
      </c>
    </row>
    <row r="64" spans="1:11" ht="13.8" thickBot="1" x14ac:dyDescent="0.3">
      <c r="A64" s="57"/>
      <c r="B64" s="1" t="s">
        <v>57</v>
      </c>
      <c r="C64" s="3">
        <v>9</v>
      </c>
      <c r="D64" s="4">
        <v>4353</v>
      </c>
      <c r="E64" s="18">
        <f t="shared" si="3"/>
        <v>0.20675396278428668</v>
      </c>
      <c r="F64" s="10">
        <v>6</v>
      </c>
      <c r="G64" s="4">
        <v>3477</v>
      </c>
      <c r="H64" s="18">
        <f t="shared" si="1"/>
        <v>0.17256255392579811</v>
      </c>
      <c r="I64" s="10">
        <v>1</v>
      </c>
      <c r="J64" s="4">
        <v>1202</v>
      </c>
      <c r="K64" s="18">
        <f t="shared" si="2"/>
        <v>8.3194675540765387E-2</v>
      </c>
    </row>
    <row r="65" spans="1:11" ht="13.8" thickBot="1" x14ac:dyDescent="0.3">
      <c r="A65" s="57"/>
      <c r="B65" s="1" t="s">
        <v>58</v>
      </c>
      <c r="C65" s="3">
        <v>7</v>
      </c>
      <c r="D65" s="4">
        <v>2435</v>
      </c>
      <c r="E65" s="18">
        <f t="shared" si="3"/>
        <v>0.28747433264887062</v>
      </c>
      <c r="F65" s="10">
        <v>3</v>
      </c>
      <c r="G65" s="4">
        <v>1941</v>
      </c>
      <c r="H65" s="18">
        <f t="shared" si="1"/>
        <v>0.15455950540958269</v>
      </c>
      <c r="I65" s="10">
        <v>1</v>
      </c>
      <c r="J65" s="4">
        <v>518</v>
      </c>
      <c r="K65" s="18">
        <f t="shared" si="2"/>
        <v>0.19305019305019305</v>
      </c>
    </row>
    <row r="66" spans="1:11" ht="13.8" thickBot="1" x14ac:dyDescent="0.3">
      <c r="A66" s="57"/>
      <c r="B66" s="1" t="s">
        <v>59</v>
      </c>
      <c r="C66" s="3">
        <v>2</v>
      </c>
      <c r="D66" s="4">
        <v>1650</v>
      </c>
      <c r="E66" s="18">
        <f t="shared" si="3"/>
        <v>0.12121212121212122</v>
      </c>
      <c r="F66" s="10">
        <v>2</v>
      </c>
      <c r="G66" s="4">
        <v>1130</v>
      </c>
      <c r="H66" s="18">
        <f t="shared" si="1"/>
        <v>0.17699115044247787</v>
      </c>
      <c r="I66" s="10">
        <v>1</v>
      </c>
      <c r="J66" s="4">
        <v>374</v>
      </c>
      <c r="K66" s="18">
        <f t="shared" si="2"/>
        <v>0.26737967914438499</v>
      </c>
    </row>
    <row r="67" spans="1:11" ht="13.8" thickBot="1" x14ac:dyDescent="0.3">
      <c r="A67" s="57"/>
      <c r="B67" s="1" t="s">
        <v>60</v>
      </c>
      <c r="C67" s="3">
        <v>5</v>
      </c>
      <c r="D67" s="4">
        <v>1979</v>
      </c>
      <c r="E67" s="18">
        <f t="shared" si="3"/>
        <v>0.25265285497726125</v>
      </c>
      <c r="F67" s="11"/>
      <c r="G67" s="4">
        <v>1305</v>
      </c>
      <c r="H67" s="18">
        <f t="shared" si="1"/>
        <v>0</v>
      </c>
      <c r="I67" s="10">
        <v>4</v>
      </c>
      <c r="J67" s="4">
        <v>388</v>
      </c>
      <c r="K67" s="18">
        <f t="shared" si="2"/>
        <v>1.0309278350515463</v>
      </c>
    </row>
    <row r="68" spans="1:11" ht="13.8" thickBot="1" x14ac:dyDescent="0.3">
      <c r="A68" s="57"/>
      <c r="B68" s="1" t="s">
        <v>61</v>
      </c>
      <c r="C68" s="3">
        <v>15</v>
      </c>
      <c r="D68" s="4">
        <v>4534</v>
      </c>
      <c r="E68" s="18">
        <f t="shared" si="3"/>
        <v>0.33083370092633435</v>
      </c>
      <c r="F68" s="10">
        <v>2</v>
      </c>
      <c r="G68" s="4">
        <v>3629</v>
      </c>
      <c r="H68" s="18">
        <f t="shared" si="1"/>
        <v>5.5111600992008826E-2</v>
      </c>
      <c r="I68" s="10">
        <v>3</v>
      </c>
      <c r="J68" s="4">
        <v>1256</v>
      </c>
      <c r="K68" s="18">
        <f t="shared" si="2"/>
        <v>0.23885350318471338</v>
      </c>
    </row>
    <row r="69" spans="1:11" ht="13.8" thickBot="1" x14ac:dyDescent="0.3">
      <c r="A69" s="58"/>
      <c r="B69" s="7" t="s">
        <v>68</v>
      </c>
      <c r="C69" s="8">
        <f>SUM(C63:C68)</f>
        <v>38</v>
      </c>
      <c r="D69" s="8">
        <f>SUM(D63:D68)</f>
        <v>15907</v>
      </c>
      <c r="E69" s="17">
        <f t="shared" si="3"/>
        <v>0.23888853963663798</v>
      </c>
      <c r="F69" s="12">
        <f>SUM(F63:F68)</f>
        <v>13</v>
      </c>
      <c r="G69" s="8">
        <f>SUM(G63:G68)</f>
        <v>11960</v>
      </c>
      <c r="H69" s="17">
        <f>F69/G69*100</f>
        <v>0.10869565217391304</v>
      </c>
      <c r="I69" s="12">
        <f>SUM(I63:I68)</f>
        <v>10</v>
      </c>
      <c r="J69" s="8">
        <f>SUM(J63:J68)</f>
        <v>3991</v>
      </c>
      <c r="K69" s="16">
        <f>I69/J69*100</f>
        <v>0.25056376847907796</v>
      </c>
    </row>
    <row r="70" spans="1:11" ht="13.8" thickBot="1" x14ac:dyDescent="0.3">
      <c r="A70" s="46" t="s">
        <v>68</v>
      </c>
      <c r="B70" s="47"/>
      <c r="C70" s="8">
        <f>C40+C53+C62+C69</f>
        <v>642</v>
      </c>
      <c r="D70" s="8">
        <f>D40+D53+D62+D69</f>
        <v>163531</v>
      </c>
      <c r="E70" s="17">
        <f t="shared" ref="E70" si="5">C70/D70*100</f>
        <v>0.39258611517082387</v>
      </c>
      <c r="F70" s="12">
        <f>F40+F53+F62+F69</f>
        <v>162</v>
      </c>
      <c r="G70" s="8">
        <f>G40+G53+G62+G69</f>
        <v>113875</v>
      </c>
      <c r="H70" s="17">
        <f>F70/G70*100</f>
        <v>0.14226125137211856</v>
      </c>
      <c r="I70" s="12">
        <f>I40+I53+I62+I69</f>
        <v>507</v>
      </c>
      <c r="J70" s="8">
        <f>J40+J53+J62+J69</f>
        <v>53421</v>
      </c>
      <c r="K70" s="16">
        <f>I70/J70*100</f>
        <v>0.94906497444825066</v>
      </c>
    </row>
  </sheetData>
  <mergeCells count="9">
    <mergeCell ref="F4:H4"/>
    <mergeCell ref="I4:K4"/>
    <mergeCell ref="A41:A53"/>
    <mergeCell ref="A70:B70"/>
    <mergeCell ref="A63:A69"/>
    <mergeCell ref="A54:A62"/>
    <mergeCell ref="A6:A40"/>
    <mergeCell ref="A4:B5"/>
    <mergeCell ref="C4:E4"/>
  </mergeCells>
  <pageMargins left="0.7" right="0.7" top="0.75" bottom="0.75" header="0.3" footer="0.3"/>
  <pageSetup paperSize="9" orientation="portrait" verticalDpi="0" r:id="rId1"/>
  <ignoredErrors>
    <ignoredError sqref="E40 H40 E53 H53 E69:E70 H69:H70 H62 E6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workbookViewId="0">
      <selection activeCell="T19" sqref="T19"/>
    </sheetView>
  </sheetViews>
  <sheetFormatPr defaultRowHeight="13.2" x14ac:dyDescent="0.25"/>
  <cols>
    <col min="2" max="2" width="27.33203125" customWidth="1"/>
  </cols>
  <sheetData>
    <row r="1" spans="1:11" s="22" customFormat="1" ht="13.8" x14ac:dyDescent="0.25">
      <c r="A1" s="21" t="s">
        <v>74</v>
      </c>
    </row>
    <row r="2" spans="1:11" ht="13.8" x14ac:dyDescent="0.25">
      <c r="A2" s="14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8" thickBot="1" x14ac:dyDescent="0.3">
      <c r="A3" s="20" t="s">
        <v>72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3.8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92.4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9" t="s">
        <v>3</v>
      </c>
      <c r="G5" s="5" t="s">
        <v>69</v>
      </c>
      <c r="H5" s="13" t="s">
        <v>70</v>
      </c>
      <c r="I5" s="9" t="s">
        <v>3</v>
      </c>
      <c r="J5" s="5" t="s">
        <v>69</v>
      </c>
      <c r="K5" s="26" t="s">
        <v>70</v>
      </c>
    </row>
    <row r="6" spans="1:11" ht="13.8" thickBot="1" x14ac:dyDescent="0.3">
      <c r="A6" s="53" t="s">
        <v>4</v>
      </c>
      <c r="B6" s="23" t="s">
        <v>5</v>
      </c>
      <c r="C6" s="25">
        <v>10</v>
      </c>
      <c r="D6" s="4">
        <v>1466</v>
      </c>
      <c r="E6" s="19">
        <f t="shared" ref="E6:E69" si="0">C6/D6*100</f>
        <v>0.68212824010914053</v>
      </c>
      <c r="F6" s="10">
        <v>1</v>
      </c>
      <c r="G6" s="4">
        <v>710</v>
      </c>
      <c r="H6" s="18">
        <f>F6/G6*100</f>
        <v>0.14084507042253522</v>
      </c>
      <c r="I6" s="10">
        <v>32</v>
      </c>
      <c r="J6" s="28">
        <v>652</v>
      </c>
      <c r="K6" s="27">
        <f>I6/J6*100</f>
        <v>4.9079754601226995</v>
      </c>
    </row>
    <row r="7" spans="1:11" ht="13.8" thickBot="1" x14ac:dyDescent="0.3">
      <c r="A7" s="54"/>
      <c r="B7" s="23" t="s">
        <v>6</v>
      </c>
      <c r="C7" s="25">
        <v>2</v>
      </c>
      <c r="D7" s="4">
        <v>1343</v>
      </c>
      <c r="E7" s="18">
        <f t="shared" si="0"/>
        <v>0.14892032762472077</v>
      </c>
      <c r="F7" s="10">
        <v>1</v>
      </c>
      <c r="G7" s="4">
        <v>700</v>
      </c>
      <c r="H7" s="18">
        <f t="shared" ref="H7:H68" si="1">F7/G7*100</f>
        <v>0.14285714285714285</v>
      </c>
      <c r="I7" s="10">
        <v>1</v>
      </c>
      <c r="J7" s="28">
        <v>409</v>
      </c>
      <c r="K7" s="27">
        <f t="shared" ref="K7:K68" si="2">I7/J7*100</f>
        <v>0.24449877750611246</v>
      </c>
    </row>
    <row r="8" spans="1:11" ht="13.8" thickBot="1" x14ac:dyDescent="0.3">
      <c r="A8" s="54"/>
      <c r="B8" s="23" t="s">
        <v>7</v>
      </c>
      <c r="C8" s="25">
        <v>4</v>
      </c>
      <c r="D8" s="4">
        <v>1624</v>
      </c>
      <c r="E8" s="18">
        <f t="shared" si="0"/>
        <v>0.24630541871921183</v>
      </c>
      <c r="F8" s="11"/>
      <c r="G8" s="4">
        <v>785</v>
      </c>
      <c r="H8" s="18">
        <f t="shared" si="1"/>
        <v>0</v>
      </c>
      <c r="I8" s="10">
        <v>2</v>
      </c>
      <c r="J8" s="28">
        <v>371</v>
      </c>
      <c r="K8" s="27">
        <f t="shared" si="2"/>
        <v>0.53908355795148255</v>
      </c>
    </row>
    <row r="9" spans="1:11" ht="13.8" thickBot="1" x14ac:dyDescent="0.3">
      <c r="A9" s="54"/>
      <c r="B9" s="23" t="s">
        <v>8</v>
      </c>
      <c r="C9" s="25">
        <v>5</v>
      </c>
      <c r="D9" s="4">
        <v>1070</v>
      </c>
      <c r="E9" s="18">
        <f t="shared" si="0"/>
        <v>0.46728971962616817</v>
      </c>
      <c r="F9" s="10">
        <v>2</v>
      </c>
      <c r="G9" s="4">
        <v>674</v>
      </c>
      <c r="H9" s="18">
        <f t="shared" si="1"/>
        <v>0.29673590504451042</v>
      </c>
      <c r="I9" s="10">
        <v>6</v>
      </c>
      <c r="J9" s="28">
        <v>420</v>
      </c>
      <c r="K9" s="27">
        <f t="shared" si="2"/>
        <v>1.4285714285714286</v>
      </c>
    </row>
    <row r="10" spans="1:11" ht="13.8" thickBot="1" x14ac:dyDescent="0.3">
      <c r="A10" s="54"/>
      <c r="B10" s="23" t="s">
        <v>9</v>
      </c>
      <c r="C10" s="25">
        <v>2</v>
      </c>
      <c r="D10" s="4">
        <v>1323</v>
      </c>
      <c r="E10" s="18">
        <f t="shared" si="0"/>
        <v>0.15117157974300832</v>
      </c>
      <c r="F10" s="10"/>
      <c r="G10" s="4">
        <v>915</v>
      </c>
      <c r="H10" s="18">
        <f t="shared" si="1"/>
        <v>0</v>
      </c>
      <c r="I10" s="10">
        <v>4</v>
      </c>
      <c r="J10" s="28">
        <v>393</v>
      </c>
      <c r="K10" s="27">
        <f t="shared" si="2"/>
        <v>1.0178117048346056</v>
      </c>
    </row>
    <row r="11" spans="1:11" ht="13.8" thickBot="1" x14ac:dyDescent="0.3">
      <c r="A11" s="54"/>
      <c r="B11" s="23" t="s">
        <v>10</v>
      </c>
      <c r="C11" s="25">
        <v>4</v>
      </c>
      <c r="D11" s="4">
        <v>2803</v>
      </c>
      <c r="E11" s="18">
        <f t="shared" si="0"/>
        <v>0.14270424545130217</v>
      </c>
      <c r="F11" s="10">
        <v>1</v>
      </c>
      <c r="G11" s="4">
        <v>1726</v>
      </c>
      <c r="H11" s="18">
        <f t="shared" si="1"/>
        <v>5.7937427578215524E-2</v>
      </c>
      <c r="I11" s="10">
        <v>4</v>
      </c>
      <c r="J11" s="28">
        <v>899</v>
      </c>
      <c r="K11" s="27">
        <f t="shared" si="2"/>
        <v>0.44493882091212456</v>
      </c>
    </row>
    <row r="12" spans="1:11" ht="13.8" thickBot="1" x14ac:dyDescent="0.3">
      <c r="A12" s="54"/>
      <c r="B12" s="23" t="s">
        <v>11</v>
      </c>
      <c r="C12" s="25">
        <v>6</v>
      </c>
      <c r="D12" s="4">
        <v>1504</v>
      </c>
      <c r="E12" s="18">
        <f t="shared" si="0"/>
        <v>0.39893617021276595</v>
      </c>
      <c r="F12" s="11"/>
      <c r="G12" s="4">
        <v>771</v>
      </c>
      <c r="H12" s="18">
        <f t="shared" si="1"/>
        <v>0</v>
      </c>
      <c r="I12" s="10">
        <v>3</v>
      </c>
      <c r="J12" s="28">
        <v>381</v>
      </c>
      <c r="K12" s="27">
        <f t="shared" si="2"/>
        <v>0.78740157480314954</v>
      </c>
    </row>
    <row r="13" spans="1:11" ht="13.8" thickBot="1" x14ac:dyDescent="0.3">
      <c r="A13" s="54"/>
      <c r="B13" s="23" t="s">
        <v>12</v>
      </c>
      <c r="C13" s="25">
        <v>1</v>
      </c>
      <c r="D13" s="4">
        <v>1794</v>
      </c>
      <c r="E13" s="18">
        <f t="shared" si="0"/>
        <v>5.5741360089186176E-2</v>
      </c>
      <c r="F13" s="11"/>
      <c r="G13" s="4">
        <v>1026</v>
      </c>
      <c r="H13" s="18">
        <f t="shared" si="1"/>
        <v>0</v>
      </c>
      <c r="I13" s="10">
        <v>1</v>
      </c>
      <c r="J13" s="28">
        <v>446</v>
      </c>
      <c r="K13" s="27">
        <f t="shared" si="2"/>
        <v>0.22421524663677131</v>
      </c>
    </row>
    <row r="14" spans="1:11" ht="13.8" thickBot="1" x14ac:dyDescent="0.3">
      <c r="A14" s="54"/>
      <c r="B14" s="23" t="s">
        <v>13</v>
      </c>
      <c r="C14" s="25">
        <v>15</v>
      </c>
      <c r="D14" s="4">
        <v>1906</v>
      </c>
      <c r="E14" s="18">
        <f t="shared" si="0"/>
        <v>0.78698845750262325</v>
      </c>
      <c r="F14" s="10">
        <v>6</v>
      </c>
      <c r="G14" s="4">
        <v>1136</v>
      </c>
      <c r="H14" s="18">
        <f t="shared" si="1"/>
        <v>0.528169014084507</v>
      </c>
      <c r="I14" s="10">
        <v>15</v>
      </c>
      <c r="J14" s="28">
        <v>747</v>
      </c>
      <c r="K14" s="27">
        <f t="shared" si="2"/>
        <v>2.0080321285140563</v>
      </c>
    </row>
    <row r="15" spans="1:11" ht="13.8" thickBot="1" x14ac:dyDescent="0.3">
      <c r="A15" s="54"/>
      <c r="B15" s="23" t="s">
        <v>14</v>
      </c>
      <c r="C15" s="25">
        <v>2</v>
      </c>
      <c r="D15" s="4">
        <v>3097</v>
      </c>
      <c r="E15" s="18">
        <f t="shared" si="0"/>
        <v>6.4578624475298677E-2</v>
      </c>
      <c r="F15" s="10">
        <v>1</v>
      </c>
      <c r="G15" s="4">
        <v>1937</v>
      </c>
      <c r="H15" s="18">
        <f t="shared" si="1"/>
        <v>5.1626226122870419E-2</v>
      </c>
      <c r="I15" s="10">
        <v>12</v>
      </c>
      <c r="J15" s="28">
        <v>884</v>
      </c>
      <c r="K15" s="27">
        <f t="shared" si="2"/>
        <v>1.3574660633484164</v>
      </c>
    </row>
    <row r="16" spans="1:11" ht="13.8" thickBot="1" x14ac:dyDescent="0.3">
      <c r="A16" s="54"/>
      <c r="B16" s="23" t="s">
        <v>15</v>
      </c>
      <c r="C16" s="25">
        <v>5</v>
      </c>
      <c r="D16" s="4">
        <v>1812</v>
      </c>
      <c r="E16" s="18">
        <f t="shared" si="0"/>
        <v>0.27593818984547464</v>
      </c>
      <c r="F16" s="10">
        <v>1</v>
      </c>
      <c r="G16" s="4">
        <v>938</v>
      </c>
      <c r="H16" s="18">
        <f t="shared" si="1"/>
        <v>0.10660980810234541</v>
      </c>
      <c r="I16" s="10">
        <v>4</v>
      </c>
      <c r="J16" s="28">
        <v>523</v>
      </c>
      <c r="K16" s="27">
        <f t="shared" si="2"/>
        <v>0.76481835564053535</v>
      </c>
    </row>
    <row r="17" spans="1:11" ht="13.8" thickBot="1" x14ac:dyDescent="0.3">
      <c r="A17" s="54"/>
      <c r="B17" s="23" t="s">
        <v>16</v>
      </c>
      <c r="C17" s="25">
        <v>2</v>
      </c>
      <c r="D17" s="4">
        <v>2547</v>
      </c>
      <c r="E17" s="18">
        <f t="shared" si="0"/>
        <v>7.852375343541422E-2</v>
      </c>
      <c r="F17" s="10">
        <v>2</v>
      </c>
      <c r="G17" s="4">
        <v>1523</v>
      </c>
      <c r="H17" s="18">
        <f t="shared" si="1"/>
        <v>0.13131976362442546</v>
      </c>
      <c r="I17" s="10">
        <v>2</v>
      </c>
      <c r="J17" s="28">
        <v>789</v>
      </c>
      <c r="K17" s="27">
        <f t="shared" si="2"/>
        <v>0.25348542458808615</v>
      </c>
    </row>
    <row r="18" spans="1:11" ht="13.8" thickBot="1" x14ac:dyDescent="0.3">
      <c r="A18" s="54"/>
      <c r="B18" s="23" t="s">
        <v>17</v>
      </c>
      <c r="C18" s="24"/>
      <c r="D18" s="4">
        <v>1180</v>
      </c>
      <c r="E18" s="18">
        <f t="shared" si="0"/>
        <v>0</v>
      </c>
      <c r="F18" s="10">
        <v>1</v>
      </c>
      <c r="G18" s="4">
        <v>647</v>
      </c>
      <c r="H18" s="18">
        <f t="shared" si="1"/>
        <v>0.15455950540958269</v>
      </c>
      <c r="I18" s="10">
        <v>1</v>
      </c>
      <c r="J18" s="28">
        <v>389</v>
      </c>
      <c r="K18" s="27">
        <f t="shared" si="2"/>
        <v>0.25706940874035988</v>
      </c>
    </row>
    <row r="19" spans="1:11" ht="13.8" thickBot="1" x14ac:dyDescent="0.3">
      <c r="A19" s="54"/>
      <c r="B19" s="23" t="s">
        <v>18</v>
      </c>
      <c r="C19" s="25">
        <v>5</v>
      </c>
      <c r="D19" s="4">
        <v>3725</v>
      </c>
      <c r="E19" s="18">
        <f t="shared" si="0"/>
        <v>0.13422818791946309</v>
      </c>
      <c r="F19" s="10">
        <v>2</v>
      </c>
      <c r="G19" s="4">
        <v>2193</v>
      </c>
      <c r="H19" s="18">
        <f t="shared" si="1"/>
        <v>9.1199270405836752E-2</v>
      </c>
      <c r="I19" s="10">
        <v>11</v>
      </c>
      <c r="J19" s="28">
        <v>1441</v>
      </c>
      <c r="K19" s="27">
        <f t="shared" si="2"/>
        <v>0.76335877862595414</v>
      </c>
    </row>
    <row r="20" spans="1:11" ht="13.8" thickBot="1" x14ac:dyDescent="0.3">
      <c r="A20" s="54"/>
      <c r="B20" s="23" t="s">
        <v>19</v>
      </c>
      <c r="C20" s="25">
        <v>9</v>
      </c>
      <c r="D20" s="4">
        <v>3735</v>
      </c>
      <c r="E20" s="18">
        <f t="shared" si="0"/>
        <v>0.24096385542168677</v>
      </c>
      <c r="F20" s="10">
        <v>2</v>
      </c>
      <c r="G20" s="4">
        <v>2296</v>
      </c>
      <c r="H20" s="18">
        <f t="shared" si="1"/>
        <v>8.7108013937282236E-2</v>
      </c>
      <c r="I20" s="10">
        <v>1</v>
      </c>
      <c r="J20" s="28">
        <v>863</v>
      </c>
      <c r="K20" s="27">
        <f t="shared" si="2"/>
        <v>0.11587485515643105</v>
      </c>
    </row>
    <row r="21" spans="1:11" ht="13.8" thickBot="1" x14ac:dyDescent="0.3">
      <c r="A21" s="54"/>
      <c r="B21" s="23" t="s">
        <v>20</v>
      </c>
      <c r="C21" s="25">
        <v>4</v>
      </c>
      <c r="D21" s="4">
        <v>1363</v>
      </c>
      <c r="E21" s="18">
        <f t="shared" si="0"/>
        <v>0.29347028613352899</v>
      </c>
      <c r="F21" s="10"/>
      <c r="G21" s="4">
        <v>713</v>
      </c>
      <c r="H21" s="18">
        <f t="shared" si="1"/>
        <v>0</v>
      </c>
      <c r="I21" s="10">
        <v>1</v>
      </c>
      <c r="J21" s="28">
        <v>320</v>
      </c>
      <c r="K21" s="27">
        <f t="shared" si="2"/>
        <v>0.3125</v>
      </c>
    </row>
    <row r="22" spans="1:11" ht="13.8" thickBot="1" x14ac:dyDescent="0.3">
      <c r="A22" s="54"/>
      <c r="B22" s="23" t="s">
        <v>21</v>
      </c>
      <c r="C22" s="25">
        <v>5</v>
      </c>
      <c r="D22" s="4">
        <v>1743</v>
      </c>
      <c r="E22" s="18">
        <f t="shared" si="0"/>
        <v>0.2868617326448652</v>
      </c>
      <c r="F22" s="11"/>
      <c r="G22" s="4">
        <v>873</v>
      </c>
      <c r="H22" s="18">
        <f t="shared" si="1"/>
        <v>0</v>
      </c>
      <c r="I22" s="10">
        <v>3</v>
      </c>
      <c r="J22" s="28">
        <v>418</v>
      </c>
      <c r="K22" s="27">
        <f t="shared" si="2"/>
        <v>0.71770334928229662</v>
      </c>
    </row>
    <row r="23" spans="1:11" ht="13.8" thickBot="1" x14ac:dyDescent="0.3">
      <c r="A23" s="54"/>
      <c r="B23" s="23" t="s">
        <v>22</v>
      </c>
      <c r="C23" s="25">
        <v>3</v>
      </c>
      <c r="D23" s="4">
        <v>2391</v>
      </c>
      <c r="E23" s="18">
        <f t="shared" si="0"/>
        <v>0.12547051442910914</v>
      </c>
      <c r="F23" s="10">
        <v>2</v>
      </c>
      <c r="G23" s="4">
        <v>1402</v>
      </c>
      <c r="H23" s="18">
        <f t="shared" si="1"/>
        <v>0.14265335235378032</v>
      </c>
      <c r="I23" s="10">
        <v>2</v>
      </c>
      <c r="J23" s="28">
        <v>670</v>
      </c>
      <c r="K23" s="27">
        <f t="shared" si="2"/>
        <v>0.29850746268656719</v>
      </c>
    </row>
    <row r="24" spans="1:11" ht="13.8" thickBot="1" x14ac:dyDescent="0.3">
      <c r="A24" s="54"/>
      <c r="B24" s="23" t="s">
        <v>23</v>
      </c>
      <c r="C24" s="25">
        <v>5</v>
      </c>
      <c r="D24" s="4">
        <v>1520</v>
      </c>
      <c r="E24" s="18">
        <f t="shared" si="0"/>
        <v>0.3289473684210526</v>
      </c>
      <c r="F24" s="10">
        <v>2</v>
      </c>
      <c r="G24" s="4">
        <v>853</v>
      </c>
      <c r="H24" s="18">
        <f t="shared" si="1"/>
        <v>0.23446658851113714</v>
      </c>
      <c r="I24" s="10">
        <v>3</v>
      </c>
      <c r="J24" s="28">
        <v>403</v>
      </c>
      <c r="K24" s="27">
        <f t="shared" si="2"/>
        <v>0.74441687344913154</v>
      </c>
    </row>
    <row r="25" spans="1:11" ht="13.8" thickBot="1" x14ac:dyDescent="0.3">
      <c r="A25" s="54"/>
      <c r="B25" s="23" t="s">
        <v>24</v>
      </c>
      <c r="C25" s="25">
        <v>3</v>
      </c>
      <c r="D25" s="4">
        <v>2518</v>
      </c>
      <c r="E25" s="18">
        <f t="shared" si="0"/>
        <v>0.11914217633042098</v>
      </c>
      <c r="F25" s="10">
        <v>1</v>
      </c>
      <c r="G25" s="4">
        <v>1478</v>
      </c>
      <c r="H25" s="18">
        <f t="shared" si="1"/>
        <v>6.7658998646820026E-2</v>
      </c>
      <c r="I25" s="10">
        <v>7</v>
      </c>
      <c r="J25" s="28">
        <v>724</v>
      </c>
      <c r="K25" s="27">
        <f t="shared" si="2"/>
        <v>0.96685082872928174</v>
      </c>
    </row>
    <row r="26" spans="1:11" ht="13.8" thickBot="1" x14ac:dyDescent="0.3">
      <c r="A26" s="54"/>
      <c r="B26" s="23" t="s">
        <v>25</v>
      </c>
      <c r="C26" s="25">
        <v>2</v>
      </c>
      <c r="D26" s="4">
        <v>2147</v>
      </c>
      <c r="E26" s="18">
        <f t="shared" si="0"/>
        <v>9.3153237074988363E-2</v>
      </c>
      <c r="F26" s="11"/>
      <c r="G26" s="4">
        <v>1178</v>
      </c>
      <c r="H26" s="18">
        <f t="shared" si="1"/>
        <v>0</v>
      </c>
      <c r="I26" s="11"/>
      <c r="J26" s="28">
        <v>610</v>
      </c>
      <c r="K26" s="27">
        <f t="shared" si="2"/>
        <v>0</v>
      </c>
    </row>
    <row r="27" spans="1:11" ht="13.8" thickBot="1" x14ac:dyDescent="0.3">
      <c r="A27" s="54"/>
      <c r="B27" s="23" t="s">
        <v>26</v>
      </c>
      <c r="C27" s="25">
        <v>3</v>
      </c>
      <c r="D27" s="4">
        <v>1885</v>
      </c>
      <c r="E27" s="18">
        <f t="shared" si="0"/>
        <v>0.15915119363395225</v>
      </c>
      <c r="F27" s="10"/>
      <c r="G27" s="4">
        <v>995</v>
      </c>
      <c r="H27" s="18">
        <f t="shared" si="1"/>
        <v>0</v>
      </c>
      <c r="I27" s="10">
        <v>2</v>
      </c>
      <c r="J27" s="28">
        <v>716</v>
      </c>
      <c r="K27" s="27">
        <f t="shared" si="2"/>
        <v>0.27932960893854747</v>
      </c>
    </row>
    <row r="28" spans="1:11" ht="13.8" thickBot="1" x14ac:dyDescent="0.3">
      <c r="A28" s="54"/>
      <c r="B28" s="23" t="s">
        <v>27</v>
      </c>
      <c r="C28" s="25">
        <v>3</v>
      </c>
      <c r="D28" s="4">
        <v>2027</v>
      </c>
      <c r="E28" s="18">
        <f t="shared" si="0"/>
        <v>0.1480019733596448</v>
      </c>
      <c r="F28" s="11"/>
      <c r="G28" s="4">
        <v>1032</v>
      </c>
      <c r="H28" s="18">
        <f t="shared" si="1"/>
        <v>0</v>
      </c>
      <c r="I28" s="10">
        <v>2</v>
      </c>
      <c r="J28" s="28">
        <v>589</v>
      </c>
      <c r="K28" s="27">
        <f t="shared" si="2"/>
        <v>0.3395585738539898</v>
      </c>
    </row>
    <row r="29" spans="1:11" ht="13.8" thickBot="1" x14ac:dyDescent="0.3">
      <c r="A29" s="54"/>
      <c r="B29" s="23" t="s">
        <v>28</v>
      </c>
      <c r="C29" s="25">
        <v>2</v>
      </c>
      <c r="D29" s="4">
        <v>1982</v>
      </c>
      <c r="E29" s="18">
        <f t="shared" si="0"/>
        <v>0.10090817356205853</v>
      </c>
      <c r="F29" s="10">
        <v>1</v>
      </c>
      <c r="G29" s="4">
        <v>1370</v>
      </c>
      <c r="H29" s="18">
        <f t="shared" si="1"/>
        <v>7.2992700729927001E-2</v>
      </c>
      <c r="I29" s="10">
        <v>1</v>
      </c>
      <c r="J29" s="28">
        <v>610</v>
      </c>
      <c r="K29" s="27">
        <f t="shared" si="2"/>
        <v>0.16393442622950818</v>
      </c>
    </row>
    <row r="30" spans="1:11" ht="13.8" thickBot="1" x14ac:dyDescent="0.3">
      <c r="A30" s="54"/>
      <c r="B30" s="23" t="s">
        <v>29</v>
      </c>
      <c r="C30" s="25">
        <v>4</v>
      </c>
      <c r="D30" s="4">
        <v>1747</v>
      </c>
      <c r="E30" s="18">
        <f t="shared" si="0"/>
        <v>0.22896393817973668</v>
      </c>
      <c r="F30" s="10">
        <v>3</v>
      </c>
      <c r="G30" s="4">
        <v>876</v>
      </c>
      <c r="H30" s="18">
        <f t="shared" si="1"/>
        <v>0.34246575342465752</v>
      </c>
      <c r="I30" s="10">
        <v>4</v>
      </c>
      <c r="J30" s="28">
        <v>630</v>
      </c>
      <c r="K30" s="27">
        <f t="shared" si="2"/>
        <v>0.63492063492063489</v>
      </c>
    </row>
    <row r="31" spans="1:11" ht="13.8" thickBot="1" x14ac:dyDescent="0.3">
      <c r="A31" s="54"/>
      <c r="B31" s="23" t="s">
        <v>30</v>
      </c>
      <c r="C31" s="25">
        <v>5</v>
      </c>
      <c r="D31" s="4">
        <v>2801</v>
      </c>
      <c r="E31" s="18">
        <f t="shared" si="0"/>
        <v>0.17850767583006069</v>
      </c>
      <c r="F31" s="10">
        <v>4</v>
      </c>
      <c r="G31" s="4">
        <v>1635</v>
      </c>
      <c r="H31" s="18">
        <f t="shared" si="1"/>
        <v>0.24464831804281345</v>
      </c>
      <c r="I31" s="10">
        <v>3</v>
      </c>
      <c r="J31" s="28">
        <v>766</v>
      </c>
      <c r="K31" s="27">
        <f t="shared" si="2"/>
        <v>0.39164490861618795</v>
      </c>
    </row>
    <row r="32" spans="1:11" ht="13.8" thickBot="1" x14ac:dyDescent="0.3">
      <c r="A32" s="54"/>
      <c r="B32" s="23" t="s">
        <v>31</v>
      </c>
      <c r="C32" s="25">
        <v>5</v>
      </c>
      <c r="D32" s="4">
        <v>1396</v>
      </c>
      <c r="E32" s="18">
        <f t="shared" si="0"/>
        <v>0.35816618911174786</v>
      </c>
      <c r="F32" s="10">
        <v>3</v>
      </c>
      <c r="G32" s="4">
        <v>779</v>
      </c>
      <c r="H32" s="18">
        <f t="shared" si="1"/>
        <v>0.38510911424903727</v>
      </c>
      <c r="I32" s="10">
        <v>3</v>
      </c>
      <c r="J32" s="28">
        <v>498</v>
      </c>
      <c r="K32" s="27">
        <f t="shared" si="2"/>
        <v>0.60240963855421692</v>
      </c>
    </row>
    <row r="33" spans="1:11" ht="13.8" thickBot="1" x14ac:dyDescent="0.3">
      <c r="A33" s="54"/>
      <c r="B33" s="23" t="s">
        <v>32</v>
      </c>
      <c r="C33" s="25">
        <v>6</v>
      </c>
      <c r="D33" s="4">
        <v>2488</v>
      </c>
      <c r="E33" s="18">
        <f t="shared" si="0"/>
        <v>0.2411575562700965</v>
      </c>
      <c r="F33" s="10">
        <v>1</v>
      </c>
      <c r="G33" s="4">
        <v>1472</v>
      </c>
      <c r="H33" s="18">
        <f t="shared" si="1"/>
        <v>6.7934782608695649E-2</v>
      </c>
      <c r="I33" s="10">
        <v>8</v>
      </c>
      <c r="J33" s="28">
        <v>885</v>
      </c>
      <c r="K33" s="27">
        <f t="shared" si="2"/>
        <v>0.903954802259887</v>
      </c>
    </row>
    <row r="34" spans="1:11" ht="13.8" thickBot="1" x14ac:dyDescent="0.3">
      <c r="A34" s="54"/>
      <c r="B34" s="23" t="s">
        <v>33</v>
      </c>
      <c r="C34" s="25">
        <v>2</v>
      </c>
      <c r="D34" s="4">
        <v>2800</v>
      </c>
      <c r="E34" s="18">
        <f t="shared" si="0"/>
        <v>7.1428571428571425E-2</v>
      </c>
      <c r="F34" s="10">
        <v>1</v>
      </c>
      <c r="G34" s="4">
        <v>1636</v>
      </c>
      <c r="H34" s="18">
        <f t="shared" si="1"/>
        <v>6.1124694376528114E-2</v>
      </c>
      <c r="I34" s="10">
        <v>6</v>
      </c>
      <c r="J34" s="28">
        <v>796</v>
      </c>
      <c r="K34" s="27">
        <f t="shared" si="2"/>
        <v>0.75376884422110546</v>
      </c>
    </row>
    <row r="35" spans="1:11" ht="13.8" thickBot="1" x14ac:dyDescent="0.3">
      <c r="A35" s="54"/>
      <c r="B35" s="23" t="s">
        <v>34</v>
      </c>
      <c r="C35" s="25">
        <v>3</v>
      </c>
      <c r="D35" s="4">
        <v>1922</v>
      </c>
      <c r="E35" s="18">
        <f t="shared" si="0"/>
        <v>0.15608740894901144</v>
      </c>
      <c r="F35" s="11"/>
      <c r="G35" s="4">
        <v>1103</v>
      </c>
      <c r="H35" s="18">
        <f t="shared" si="1"/>
        <v>0</v>
      </c>
      <c r="I35" s="10">
        <v>2</v>
      </c>
      <c r="J35" s="28">
        <v>698</v>
      </c>
      <c r="K35" s="27">
        <f t="shared" si="2"/>
        <v>0.28653295128939826</v>
      </c>
    </row>
    <row r="36" spans="1:11" ht="13.8" thickBot="1" x14ac:dyDescent="0.3">
      <c r="A36" s="54"/>
      <c r="B36" s="23" t="s">
        <v>35</v>
      </c>
      <c r="C36" s="25">
        <v>2</v>
      </c>
      <c r="D36" s="4">
        <v>2048</v>
      </c>
      <c r="E36" s="18">
        <f t="shared" si="0"/>
        <v>9.765625E-2</v>
      </c>
      <c r="F36" s="10">
        <v>2</v>
      </c>
      <c r="G36" s="4">
        <v>1269</v>
      </c>
      <c r="H36" s="18">
        <f t="shared" si="1"/>
        <v>0.15760441292356187</v>
      </c>
      <c r="I36" s="10">
        <v>1</v>
      </c>
      <c r="J36" s="28">
        <v>612</v>
      </c>
      <c r="K36" s="27">
        <f t="shared" si="2"/>
        <v>0.16339869281045752</v>
      </c>
    </row>
    <row r="37" spans="1:11" ht="13.8" thickBot="1" x14ac:dyDescent="0.3">
      <c r="A37" s="54"/>
      <c r="B37" s="23" t="s">
        <v>36</v>
      </c>
      <c r="C37" s="25">
        <v>1</v>
      </c>
      <c r="D37" s="4">
        <v>2136</v>
      </c>
      <c r="E37" s="18">
        <f t="shared" si="0"/>
        <v>4.6816479400749067E-2</v>
      </c>
      <c r="F37" s="10">
        <v>2</v>
      </c>
      <c r="G37" s="4">
        <v>1332</v>
      </c>
      <c r="H37" s="18">
        <f t="shared" si="1"/>
        <v>0.15015015015015015</v>
      </c>
      <c r="I37" s="10">
        <v>5</v>
      </c>
      <c r="J37" s="28">
        <v>790</v>
      </c>
      <c r="K37" s="27">
        <f t="shared" si="2"/>
        <v>0.63291139240506333</v>
      </c>
    </row>
    <row r="38" spans="1:11" ht="13.8" thickBot="1" x14ac:dyDescent="0.3">
      <c r="A38" s="54"/>
      <c r="B38" s="23" t="s">
        <v>62</v>
      </c>
      <c r="C38" s="25"/>
      <c r="D38" s="4">
        <v>1284</v>
      </c>
      <c r="E38" s="18">
        <f t="shared" si="0"/>
        <v>0</v>
      </c>
      <c r="F38" s="11"/>
      <c r="G38" s="4">
        <v>660</v>
      </c>
      <c r="H38" s="18">
        <f t="shared" si="1"/>
        <v>0</v>
      </c>
      <c r="I38" s="11"/>
      <c r="J38" s="28">
        <v>344</v>
      </c>
      <c r="K38" s="27">
        <f t="shared" si="2"/>
        <v>0</v>
      </c>
    </row>
    <row r="39" spans="1:11" ht="13.8" thickBot="1" x14ac:dyDescent="0.3">
      <c r="A39" s="54"/>
      <c r="B39" s="23" t="s">
        <v>37</v>
      </c>
      <c r="C39" s="25">
        <v>18</v>
      </c>
      <c r="D39" s="4">
        <v>2703</v>
      </c>
      <c r="E39" s="18">
        <f t="shared" si="0"/>
        <v>0.66592674805771357</v>
      </c>
      <c r="F39" s="10"/>
      <c r="G39" s="4">
        <v>1451</v>
      </c>
      <c r="H39" s="18">
        <f t="shared" si="1"/>
        <v>0</v>
      </c>
      <c r="I39" s="10">
        <v>9</v>
      </c>
      <c r="J39" s="28">
        <v>859</v>
      </c>
      <c r="K39" s="27">
        <f t="shared" si="2"/>
        <v>1.0477299185098952</v>
      </c>
    </row>
    <row r="40" spans="1:11" ht="13.8" thickBot="1" x14ac:dyDescent="0.3">
      <c r="A40" s="55"/>
      <c r="B40" s="7" t="s">
        <v>68</v>
      </c>
      <c r="C40" s="8">
        <f>SUM(C6:C39)</f>
        <v>148</v>
      </c>
      <c r="D40" s="8">
        <f t="shared" ref="D40:J40" si="3">SUM(D6:D39)</f>
        <v>69830</v>
      </c>
      <c r="E40" s="17">
        <f t="shared" si="0"/>
        <v>0.21194329084920521</v>
      </c>
      <c r="F40" s="12">
        <f t="shared" si="3"/>
        <v>42</v>
      </c>
      <c r="G40" s="8">
        <f t="shared" si="3"/>
        <v>40084</v>
      </c>
      <c r="H40" s="16">
        <f>F40/G40*100</f>
        <v>0.10477996207963276</v>
      </c>
      <c r="I40" s="12">
        <f t="shared" si="3"/>
        <v>161</v>
      </c>
      <c r="J40" s="8">
        <f t="shared" si="3"/>
        <v>21545</v>
      </c>
      <c r="K40" s="16">
        <f>I40/J40*100</f>
        <v>0.74727314922255739</v>
      </c>
    </row>
    <row r="41" spans="1:11" ht="13.8" thickBot="1" x14ac:dyDescent="0.3">
      <c r="A41" s="53" t="s">
        <v>38</v>
      </c>
      <c r="B41" s="23" t="s">
        <v>39</v>
      </c>
      <c r="C41" s="24"/>
      <c r="D41" s="4">
        <v>292</v>
      </c>
      <c r="E41" s="18">
        <f t="shared" si="0"/>
        <v>0</v>
      </c>
      <c r="F41" s="11"/>
      <c r="G41" s="4">
        <v>166</v>
      </c>
      <c r="H41" s="18">
        <f t="shared" si="1"/>
        <v>0</v>
      </c>
      <c r="I41" s="10">
        <v>1</v>
      </c>
      <c r="J41" s="28">
        <v>97</v>
      </c>
      <c r="K41" s="27">
        <f t="shared" si="2"/>
        <v>1.0309278350515463</v>
      </c>
    </row>
    <row r="42" spans="1:11" ht="13.8" thickBot="1" x14ac:dyDescent="0.3">
      <c r="A42" s="54"/>
      <c r="B42" s="23" t="s">
        <v>40</v>
      </c>
      <c r="C42" s="24"/>
      <c r="D42" s="4">
        <v>792</v>
      </c>
      <c r="E42" s="18">
        <f t="shared" si="0"/>
        <v>0</v>
      </c>
      <c r="F42" s="10">
        <v>2</v>
      </c>
      <c r="G42" s="4">
        <v>407</v>
      </c>
      <c r="H42" s="18">
        <f t="shared" si="1"/>
        <v>0.49140049140049141</v>
      </c>
      <c r="I42" s="11"/>
      <c r="J42" s="28">
        <v>262</v>
      </c>
      <c r="K42" s="27">
        <f t="shared" si="2"/>
        <v>0</v>
      </c>
    </row>
    <row r="43" spans="1:11" ht="13.8" thickBot="1" x14ac:dyDescent="0.3">
      <c r="A43" s="54"/>
      <c r="B43" s="23" t="s">
        <v>41</v>
      </c>
      <c r="C43" s="24"/>
      <c r="D43" s="4">
        <v>762</v>
      </c>
      <c r="E43" s="18">
        <f t="shared" si="0"/>
        <v>0</v>
      </c>
      <c r="F43" s="10">
        <v>1</v>
      </c>
      <c r="G43" s="4">
        <v>430</v>
      </c>
      <c r="H43" s="18">
        <f t="shared" si="1"/>
        <v>0.23255813953488372</v>
      </c>
      <c r="I43" s="11"/>
      <c r="J43" s="28">
        <v>249</v>
      </c>
      <c r="K43" s="27">
        <f t="shared" si="2"/>
        <v>0</v>
      </c>
    </row>
    <row r="44" spans="1:11" ht="13.8" thickBot="1" x14ac:dyDescent="0.3">
      <c r="A44" s="54"/>
      <c r="B44" s="23" t="s">
        <v>42</v>
      </c>
      <c r="C44" s="25">
        <v>1</v>
      </c>
      <c r="D44" s="4">
        <v>828</v>
      </c>
      <c r="E44" s="18">
        <f t="shared" si="0"/>
        <v>0.12077294685990338</v>
      </c>
      <c r="F44" s="11"/>
      <c r="G44" s="4">
        <v>444</v>
      </c>
      <c r="H44" s="18">
        <f t="shared" si="1"/>
        <v>0</v>
      </c>
      <c r="I44" s="10">
        <v>5</v>
      </c>
      <c r="J44" s="28">
        <v>221</v>
      </c>
      <c r="K44" s="27">
        <f t="shared" si="2"/>
        <v>2.2624434389140271</v>
      </c>
    </row>
    <row r="45" spans="1:11" ht="13.8" thickBot="1" x14ac:dyDescent="0.3">
      <c r="A45" s="54"/>
      <c r="B45" s="23" t="s">
        <v>43</v>
      </c>
      <c r="C45" s="25">
        <v>4</v>
      </c>
      <c r="D45" s="4">
        <v>1189</v>
      </c>
      <c r="E45" s="18">
        <f t="shared" si="0"/>
        <v>0.33641715727502103</v>
      </c>
      <c r="F45" s="11"/>
      <c r="G45" s="4">
        <v>630</v>
      </c>
      <c r="H45" s="18">
        <f t="shared" si="1"/>
        <v>0</v>
      </c>
      <c r="I45" s="11"/>
      <c r="J45" s="28">
        <v>289</v>
      </c>
      <c r="K45" s="27">
        <f t="shared" si="2"/>
        <v>0</v>
      </c>
    </row>
    <row r="46" spans="1:11" ht="13.8" thickBot="1" x14ac:dyDescent="0.3">
      <c r="A46" s="54"/>
      <c r="B46" s="23" t="s">
        <v>63</v>
      </c>
      <c r="C46" s="25">
        <v>1</v>
      </c>
      <c r="D46" s="4">
        <v>1029</v>
      </c>
      <c r="E46" s="18">
        <f t="shared" si="0"/>
        <v>9.718172983479105E-2</v>
      </c>
      <c r="F46" s="11"/>
      <c r="G46" s="4">
        <v>552</v>
      </c>
      <c r="H46" s="18">
        <f t="shared" si="1"/>
        <v>0</v>
      </c>
      <c r="I46" s="10">
        <v>1</v>
      </c>
      <c r="J46" s="28">
        <v>311</v>
      </c>
      <c r="K46" s="27">
        <f t="shared" si="2"/>
        <v>0.32154340836012862</v>
      </c>
    </row>
    <row r="47" spans="1:11" ht="13.8" thickBot="1" x14ac:dyDescent="0.3">
      <c r="A47" s="54"/>
      <c r="B47" s="23" t="s">
        <v>64</v>
      </c>
      <c r="C47" s="25"/>
      <c r="D47" s="4">
        <v>72</v>
      </c>
      <c r="E47" s="18">
        <f t="shared" si="0"/>
        <v>0</v>
      </c>
      <c r="F47" s="11"/>
      <c r="G47" s="4">
        <v>52</v>
      </c>
      <c r="H47" s="18">
        <f t="shared" si="1"/>
        <v>0</v>
      </c>
      <c r="I47" s="10"/>
      <c r="J47" s="28">
        <v>20</v>
      </c>
      <c r="K47" s="27">
        <f t="shared" si="2"/>
        <v>0</v>
      </c>
    </row>
    <row r="48" spans="1:11" ht="13.8" thickBot="1" x14ac:dyDescent="0.3">
      <c r="A48" s="54"/>
      <c r="B48" s="23" t="s">
        <v>44</v>
      </c>
      <c r="C48" s="25">
        <v>2</v>
      </c>
      <c r="D48" s="4">
        <v>534</v>
      </c>
      <c r="E48" s="18">
        <f t="shared" si="0"/>
        <v>0.37453183520599254</v>
      </c>
      <c r="F48" s="10">
        <v>1</v>
      </c>
      <c r="G48" s="4">
        <v>295</v>
      </c>
      <c r="H48" s="18">
        <f t="shared" si="1"/>
        <v>0.33898305084745761</v>
      </c>
      <c r="I48" s="10">
        <v>1</v>
      </c>
      <c r="J48" s="28">
        <v>170</v>
      </c>
      <c r="K48" s="27">
        <f t="shared" si="2"/>
        <v>0.58823529411764708</v>
      </c>
    </row>
    <row r="49" spans="1:11" ht="13.8" thickBot="1" x14ac:dyDescent="0.3">
      <c r="A49" s="54"/>
      <c r="B49" s="23" t="s">
        <v>45</v>
      </c>
      <c r="C49" s="25">
        <v>1</v>
      </c>
      <c r="D49" s="4">
        <v>523</v>
      </c>
      <c r="E49" s="18">
        <f t="shared" si="0"/>
        <v>0.19120458891013384</v>
      </c>
      <c r="F49" s="10">
        <v>3</v>
      </c>
      <c r="G49" s="4">
        <v>296</v>
      </c>
      <c r="H49" s="18">
        <f t="shared" si="1"/>
        <v>1.0135135135135136</v>
      </c>
      <c r="I49" s="11"/>
      <c r="J49" s="28">
        <v>155</v>
      </c>
      <c r="K49" s="27">
        <f t="shared" si="2"/>
        <v>0</v>
      </c>
    </row>
    <row r="50" spans="1:11" ht="13.8" thickBot="1" x14ac:dyDescent="0.3">
      <c r="A50" s="54"/>
      <c r="B50" s="23" t="s">
        <v>46</v>
      </c>
      <c r="C50" s="25">
        <v>2</v>
      </c>
      <c r="D50" s="4">
        <v>1147</v>
      </c>
      <c r="E50" s="18">
        <f t="shared" si="0"/>
        <v>0.17436791630340018</v>
      </c>
      <c r="F50" s="11"/>
      <c r="G50" s="4">
        <v>557</v>
      </c>
      <c r="H50" s="18">
        <f t="shared" si="1"/>
        <v>0</v>
      </c>
      <c r="I50" s="11"/>
      <c r="J50" s="28">
        <v>353</v>
      </c>
      <c r="K50" s="27">
        <f t="shared" si="2"/>
        <v>0</v>
      </c>
    </row>
    <row r="51" spans="1:11" ht="13.8" thickBot="1" x14ac:dyDescent="0.3">
      <c r="A51" s="54"/>
      <c r="B51" s="23" t="s">
        <v>47</v>
      </c>
      <c r="C51" s="25">
        <v>1</v>
      </c>
      <c r="D51" s="4">
        <v>887</v>
      </c>
      <c r="E51" s="18">
        <f t="shared" si="0"/>
        <v>0.11273957158962795</v>
      </c>
      <c r="F51" s="10"/>
      <c r="G51" s="4">
        <v>523</v>
      </c>
      <c r="H51" s="18">
        <f t="shared" si="1"/>
        <v>0</v>
      </c>
      <c r="I51" s="10">
        <v>10</v>
      </c>
      <c r="J51" s="28">
        <v>332</v>
      </c>
      <c r="K51" s="27">
        <f t="shared" si="2"/>
        <v>3.0120481927710845</v>
      </c>
    </row>
    <row r="52" spans="1:11" ht="13.8" thickBot="1" x14ac:dyDescent="0.3">
      <c r="A52" s="54"/>
      <c r="B52" s="23" t="s">
        <v>65</v>
      </c>
      <c r="C52" s="25">
        <v>2</v>
      </c>
      <c r="D52" s="4">
        <v>850</v>
      </c>
      <c r="E52" s="18">
        <f t="shared" si="0"/>
        <v>0.23529411764705879</v>
      </c>
      <c r="F52" s="10">
        <v>1</v>
      </c>
      <c r="G52" s="4">
        <v>504</v>
      </c>
      <c r="H52" s="18">
        <f t="shared" si="1"/>
        <v>0.1984126984126984</v>
      </c>
      <c r="I52" s="11"/>
      <c r="J52" s="28">
        <v>227</v>
      </c>
      <c r="K52" s="27">
        <f t="shared" si="2"/>
        <v>0</v>
      </c>
    </row>
    <row r="53" spans="1:11" ht="13.8" thickBot="1" x14ac:dyDescent="0.3">
      <c r="A53" s="55"/>
      <c r="B53" s="7" t="s">
        <v>68</v>
      </c>
      <c r="C53" s="8">
        <f>SUM(C41:C52)</f>
        <v>14</v>
      </c>
      <c r="D53" s="8">
        <f>SUM(D41:D52)</f>
        <v>8905</v>
      </c>
      <c r="E53" s="17">
        <f t="shared" si="0"/>
        <v>0.15721504772599665</v>
      </c>
      <c r="F53" s="12">
        <f>SUM(F41:F52)</f>
        <v>8</v>
      </c>
      <c r="G53" s="8">
        <f>SUM(G41:G52)</f>
        <v>4856</v>
      </c>
      <c r="H53" s="16">
        <f>F53/G53*100</f>
        <v>0.16474464579901155</v>
      </c>
      <c r="I53" s="12">
        <f>SUM(I41:I52)</f>
        <v>18</v>
      </c>
      <c r="J53" s="8">
        <f>SUM(J41:J52)</f>
        <v>2686</v>
      </c>
      <c r="K53" s="16">
        <f>I53/J53*100</f>
        <v>0.67014147431124349</v>
      </c>
    </row>
    <row r="54" spans="1:11" ht="13.8" thickBot="1" x14ac:dyDescent="0.3">
      <c r="A54" s="53" t="s">
        <v>48</v>
      </c>
      <c r="B54" s="23" t="s">
        <v>49</v>
      </c>
      <c r="C54" s="25">
        <v>16</v>
      </c>
      <c r="D54" s="4">
        <v>3972</v>
      </c>
      <c r="E54" s="18">
        <f t="shared" si="0"/>
        <v>0.4028197381671702</v>
      </c>
      <c r="F54" s="10">
        <v>3</v>
      </c>
      <c r="G54" s="4">
        <v>2285</v>
      </c>
      <c r="H54" s="18">
        <f t="shared" si="1"/>
        <v>0.13129102844638948</v>
      </c>
      <c r="I54" s="10">
        <v>12</v>
      </c>
      <c r="J54" s="28">
        <v>1306</v>
      </c>
      <c r="K54" s="27">
        <f t="shared" si="2"/>
        <v>0.91883614088820831</v>
      </c>
    </row>
    <row r="55" spans="1:11" ht="13.8" thickBot="1" x14ac:dyDescent="0.3">
      <c r="A55" s="54"/>
      <c r="B55" s="23" t="s">
        <v>50</v>
      </c>
      <c r="C55" s="25">
        <v>45</v>
      </c>
      <c r="D55" s="4">
        <v>17103</v>
      </c>
      <c r="E55" s="18">
        <f t="shared" si="0"/>
        <v>0.26311173478337135</v>
      </c>
      <c r="F55" s="10">
        <v>6</v>
      </c>
      <c r="G55" s="4">
        <v>11727</v>
      </c>
      <c r="H55" s="18">
        <f t="shared" si="1"/>
        <v>5.1163980557687394E-2</v>
      </c>
      <c r="I55" s="10">
        <v>36</v>
      </c>
      <c r="J55" s="28">
        <v>6574</v>
      </c>
      <c r="K55" s="27">
        <f t="shared" si="2"/>
        <v>0.54761180407666565</v>
      </c>
    </row>
    <row r="56" spans="1:11" ht="13.8" thickBot="1" x14ac:dyDescent="0.3">
      <c r="A56" s="54"/>
      <c r="B56" s="23" t="s">
        <v>51</v>
      </c>
      <c r="C56" s="25">
        <v>20</v>
      </c>
      <c r="D56" s="4">
        <v>8908</v>
      </c>
      <c r="E56" s="18">
        <f t="shared" si="0"/>
        <v>0.22451728783116301</v>
      </c>
      <c r="F56" s="10">
        <v>8</v>
      </c>
      <c r="G56" s="4">
        <v>6976</v>
      </c>
      <c r="H56" s="18">
        <f t="shared" si="1"/>
        <v>0.11467889908256881</v>
      </c>
      <c r="I56" s="10">
        <v>13</v>
      </c>
      <c r="J56" s="28">
        <v>2882</v>
      </c>
      <c r="K56" s="27">
        <f t="shared" si="2"/>
        <v>0.45107564191533661</v>
      </c>
    </row>
    <row r="57" spans="1:11" ht="13.8" thickBot="1" x14ac:dyDescent="0.3">
      <c r="A57" s="54"/>
      <c r="B57" s="23" t="s">
        <v>66</v>
      </c>
      <c r="C57" s="25">
        <v>2</v>
      </c>
      <c r="D57" s="4">
        <v>842</v>
      </c>
      <c r="E57" s="18">
        <f t="shared" si="0"/>
        <v>0.23752969121140144</v>
      </c>
      <c r="F57" s="10">
        <v>3</v>
      </c>
      <c r="G57" s="4">
        <v>637</v>
      </c>
      <c r="H57" s="18">
        <f t="shared" si="1"/>
        <v>0.47095761381475665</v>
      </c>
      <c r="I57" s="11"/>
      <c r="J57" s="28">
        <v>271</v>
      </c>
      <c r="K57" s="27">
        <f t="shared" si="2"/>
        <v>0</v>
      </c>
    </row>
    <row r="58" spans="1:11" ht="13.8" thickBot="1" x14ac:dyDescent="0.3">
      <c r="A58" s="54"/>
      <c r="B58" s="23" t="s">
        <v>52</v>
      </c>
      <c r="C58" s="25">
        <v>16</v>
      </c>
      <c r="D58" s="4">
        <v>6053</v>
      </c>
      <c r="E58" s="18">
        <f t="shared" si="0"/>
        <v>0.26433173632909301</v>
      </c>
      <c r="F58" s="10">
        <v>7</v>
      </c>
      <c r="G58" s="4">
        <v>3626</v>
      </c>
      <c r="H58" s="18">
        <f t="shared" si="1"/>
        <v>0.19305019305019305</v>
      </c>
      <c r="I58" s="10">
        <v>16</v>
      </c>
      <c r="J58" s="28">
        <v>2336</v>
      </c>
      <c r="K58" s="27">
        <f t="shared" si="2"/>
        <v>0.68493150684931503</v>
      </c>
    </row>
    <row r="59" spans="1:11" ht="13.8" thickBot="1" x14ac:dyDescent="0.3">
      <c r="A59" s="54"/>
      <c r="B59" s="23" t="s">
        <v>53</v>
      </c>
      <c r="C59" s="25">
        <v>20</v>
      </c>
      <c r="D59" s="4">
        <v>6539</v>
      </c>
      <c r="E59" s="18">
        <f t="shared" si="0"/>
        <v>0.3058571647040832</v>
      </c>
      <c r="F59" s="10">
        <v>4</v>
      </c>
      <c r="G59" s="4">
        <v>4345</v>
      </c>
      <c r="H59" s="18">
        <f t="shared" si="1"/>
        <v>9.2059838895281923E-2</v>
      </c>
      <c r="I59" s="10">
        <v>20</v>
      </c>
      <c r="J59" s="28">
        <v>2626</v>
      </c>
      <c r="K59" s="27">
        <f t="shared" si="2"/>
        <v>0.76161462300076166</v>
      </c>
    </row>
    <row r="60" spans="1:11" ht="13.8" thickBot="1" x14ac:dyDescent="0.3">
      <c r="A60" s="54"/>
      <c r="B60" s="23" t="s">
        <v>54</v>
      </c>
      <c r="C60" s="25">
        <v>187</v>
      </c>
      <c r="D60" s="4">
        <v>30570</v>
      </c>
      <c r="E60" s="18">
        <f t="shared" si="0"/>
        <v>0.61171082760876683</v>
      </c>
      <c r="F60" s="10">
        <v>24</v>
      </c>
      <c r="G60" s="4">
        <v>23574</v>
      </c>
      <c r="H60" s="18">
        <f t="shared" si="1"/>
        <v>0.10180707559175363</v>
      </c>
      <c r="I60" s="10">
        <v>112</v>
      </c>
      <c r="J60" s="28">
        <v>10366</v>
      </c>
      <c r="K60" s="27">
        <f t="shared" si="2"/>
        <v>1.0804553347482153</v>
      </c>
    </row>
    <row r="61" spans="1:11" ht="13.8" thickBot="1" x14ac:dyDescent="0.3">
      <c r="A61" s="54"/>
      <c r="B61" s="23" t="s">
        <v>55</v>
      </c>
      <c r="C61" s="25">
        <v>2</v>
      </c>
      <c r="D61" s="4">
        <v>962</v>
      </c>
      <c r="E61" s="18">
        <f t="shared" si="0"/>
        <v>0.20790020790020791</v>
      </c>
      <c r="F61" s="10">
        <v>2</v>
      </c>
      <c r="G61" s="4">
        <v>746</v>
      </c>
      <c r="H61" s="18">
        <f t="shared" si="1"/>
        <v>0.26809651474530832</v>
      </c>
      <c r="I61" s="10">
        <v>1</v>
      </c>
      <c r="J61" s="28">
        <v>218</v>
      </c>
      <c r="K61" s="27">
        <f t="shared" si="2"/>
        <v>0.45871559633027525</v>
      </c>
    </row>
    <row r="62" spans="1:11" ht="13.8" thickBot="1" x14ac:dyDescent="0.3">
      <c r="A62" s="55"/>
      <c r="B62" s="7" t="s">
        <v>68</v>
      </c>
      <c r="C62" s="8">
        <f>SUM(C54:C61)</f>
        <v>308</v>
      </c>
      <c r="D62" s="8">
        <f>SUM(D54:D61)</f>
        <v>74949</v>
      </c>
      <c r="E62" s="17">
        <f t="shared" si="0"/>
        <v>0.41094611002148129</v>
      </c>
      <c r="F62" s="12">
        <f>SUM(F54:F61)</f>
        <v>57</v>
      </c>
      <c r="G62" s="8">
        <f>SUM(G54:G61)</f>
        <v>53916</v>
      </c>
      <c r="H62" s="16">
        <f>F62/G62*100</f>
        <v>0.10572000890273758</v>
      </c>
      <c r="I62" s="12">
        <f>SUM(I54:I61)</f>
        <v>210</v>
      </c>
      <c r="J62" s="8">
        <f>SUM(J54:J61)</f>
        <v>26579</v>
      </c>
      <c r="K62" s="16">
        <f>I62/J62*100</f>
        <v>0.79009744535159332</v>
      </c>
    </row>
    <row r="63" spans="1:11" ht="13.8" thickBot="1" x14ac:dyDescent="0.3">
      <c r="A63" s="56" t="s">
        <v>56</v>
      </c>
      <c r="B63" s="23" t="s">
        <v>67</v>
      </c>
      <c r="C63" s="25">
        <v>1</v>
      </c>
      <c r="D63" s="4">
        <v>1020</v>
      </c>
      <c r="E63" s="18">
        <f t="shared" si="0"/>
        <v>9.8039215686274508E-2</v>
      </c>
      <c r="F63" s="10">
        <v>2</v>
      </c>
      <c r="G63" s="4">
        <v>491</v>
      </c>
      <c r="H63" s="18">
        <f t="shared" si="1"/>
        <v>0.40733197556008144</v>
      </c>
      <c r="I63" s="10">
        <v>1</v>
      </c>
      <c r="J63" s="28">
        <v>267</v>
      </c>
      <c r="K63" s="27">
        <f t="shared" si="2"/>
        <v>0.37453183520599254</v>
      </c>
    </row>
    <row r="64" spans="1:11" ht="13.8" thickBot="1" x14ac:dyDescent="0.3">
      <c r="A64" s="57"/>
      <c r="B64" s="23" t="s">
        <v>57</v>
      </c>
      <c r="C64" s="25">
        <v>4</v>
      </c>
      <c r="D64" s="4">
        <v>4364</v>
      </c>
      <c r="E64" s="18">
        <f t="shared" si="0"/>
        <v>9.1659028414298807E-2</v>
      </c>
      <c r="F64" s="10">
        <v>4</v>
      </c>
      <c r="G64" s="4">
        <v>3225</v>
      </c>
      <c r="H64" s="18">
        <f t="shared" si="1"/>
        <v>0.124031007751938</v>
      </c>
      <c r="I64" s="10">
        <v>5</v>
      </c>
      <c r="J64" s="28">
        <v>1264</v>
      </c>
      <c r="K64" s="27">
        <f t="shared" si="2"/>
        <v>0.39556962025316456</v>
      </c>
    </row>
    <row r="65" spans="1:11" ht="13.8" thickBot="1" x14ac:dyDescent="0.3">
      <c r="A65" s="57"/>
      <c r="B65" s="23" t="s">
        <v>58</v>
      </c>
      <c r="C65" s="25">
        <v>7</v>
      </c>
      <c r="D65" s="4">
        <v>2565</v>
      </c>
      <c r="E65" s="18">
        <f t="shared" si="0"/>
        <v>0.27290448343079926</v>
      </c>
      <c r="F65" s="11"/>
      <c r="G65" s="4">
        <v>1828</v>
      </c>
      <c r="H65" s="18">
        <f t="shared" si="1"/>
        <v>0</v>
      </c>
      <c r="I65" s="10">
        <v>1</v>
      </c>
      <c r="J65" s="28">
        <v>479</v>
      </c>
      <c r="K65" s="27">
        <f t="shared" si="2"/>
        <v>0.20876826722338201</v>
      </c>
    </row>
    <row r="66" spans="1:11" ht="13.8" thickBot="1" x14ac:dyDescent="0.3">
      <c r="A66" s="57"/>
      <c r="B66" s="23" t="s">
        <v>59</v>
      </c>
      <c r="C66" s="25">
        <v>2</v>
      </c>
      <c r="D66" s="4">
        <v>1757</v>
      </c>
      <c r="E66" s="18">
        <f t="shared" si="0"/>
        <v>0.11383039271485487</v>
      </c>
      <c r="F66" s="10">
        <v>1</v>
      </c>
      <c r="G66" s="4">
        <v>1118</v>
      </c>
      <c r="H66" s="18">
        <f t="shared" si="1"/>
        <v>8.9445438282647588E-2</v>
      </c>
      <c r="I66" s="11"/>
      <c r="J66" s="28">
        <v>344</v>
      </c>
      <c r="K66" s="27">
        <f t="shared" si="2"/>
        <v>0</v>
      </c>
    </row>
    <row r="67" spans="1:11" ht="13.8" thickBot="1" x14ac:dyDescent="0.3">
      <c r="A67" s="57"/>
      <c r="B67" s="23" t="s">
        <v>60</v>
      </c>
      <c r="C67" s="25">
        <v>8</v>
      </c>
      <c r="D67" s="4">
        <v>2150</v>
      </c>
      <c r="E67" s="18">
        <f t="shared" si="0"/>
        <v>0.37209302325581395</v>
      </c>
      <c r="F67" s="11"/>
      <c r="G67" s="4">
        <v>1280</v>
      </c>
      <c r="H67" s="18">
        <f t="shared" si="1"/>
        <v>0</v>
      </c>
      <c r="I67" s="10">
        <v>3</v>
      </c>
      <c r="J67" s="28">
        <v>413</v>
      </c>
      <c r="K67" s="27">
        <f t="shared" si="2"/>
        <v>0.72639225181598066</v>
      </c>
    </row>
    <row r="68" spans="1:11" ht="13.8" thickBot="1" x14ac:dyDescent="0.3">
      <c r="A68" s="57"/>
      <c r="B68" s="23" t="s">
        <v>61</v>
      </c>
      <c r="C68" s="25">
        <v>13</v>
      </c>
      <c r="D68" s="4">
        <v>4578</v>
      </c>
      <c r="E68" s="18">
        <f t="shared" si="0"/>
        <v>0.28396679772826561</v>
      </c>
      <c r="F68" s="10">
        <v>1</v>
      </c>
      <c r="G68" s="4">
        <v>3391</v>
      </c>
      <c r="H68" s="18">
        <f t="shared" si="1"/>
        <v>2.9489826010026542E-2</v>
      </c>
      <c r="I68" s="10">
        <v>1</v>
      </c>
      <c r="J68" s="28">
        <v>1275</v>
      </c>
      <c r="K68" s="27">
        <f t="shared" si="2"/>
        <v>7.8431372549019607E-2</v>
      </c>
    </row>
    <row r="69" spans="1:11" ht="13.8" thickBot="1" x14ac:dyDescent="0.3">
      <c r="A69" s="58"/>
      <c r="B69" s="7" t="s">
        <v>68</v>
      </c>
      <c r="C69" s="8">
        <f>SUM(C63:C68)</f>
        <v>35</v>
      </c>
      <c r="D69" s="8">
        <f>SUM(D63:D68)</f>
        <v>16434</v>
      </c>
      <c r="E69" s="17">
        <f t="shared" si="0"/>
        <v>0.2129731045393696</v>
      </c>
      <c r="F69" s="12">
        <f>SUM(F63:F68)</f>
        <v>8</v>
      </c>
      <c r="G69" s="8">
        <f>SUM(G63:G68)</f>
        <v>11333</v>
      </c>
      <c r="H69" s="17">
        <f>F69/G69*100</f>
        <v>7.0590311479749396E-2</v>
      </c>
      <c r="I69" s="12">
        <f>SUM(I63:I68)</f>
        <v>11</v>
      </c>
      <c r="J69" s="8">
        <f>SUM(J63:J68)</f>
        <v>4042</v>
      </c>
      <c r="K69" s="16">
        <f>I69/J69*100</f>
        <v>0.2721425037110341</v>
      </c>
    </row>
    <row r="70" spans="1:11" ht="13.8" thickBot="1" x14ac:dyDescent="0.3">
      <c r="A70" s="46" t="s">
        <v>68</v>
      </c>
      <c r="B70" s="47"/>
      <c r="C70" s="8">
        <f>C40+C53+C62+C69</f>
        <v>505</v>
      </c>
      <c r="D70" s="8">
        <f>D40+D53+D62+D69</f>
        <v>170118</v>
      </c>
      <c r="E70" s="17">
        <f t="shared" ref="E70" si="4">C70/D70*100</f>
        <v>0.29685277278124594</v>
      </c>
      <c r="F70" s="12">
        <f>F40+F53+F62+F69</f>
        <v>115</v>
      </c>
      <c r="G70" s="8">
        <f>G40+G53+G62+G69</f>
        <v>110189</v>
      </c>
      <c r="H70" s="17">
        <f>F70/G70*100</f>
        <v>0.10436613455063572</v>
      </c>
      <c r="I70" s="12">
        <f>I40+I53+I62+I69</f>
        <v>400</v>
      </c>
      <c r="J70" s="8">
        <f>J40+J53+J62+J69</f>
        <v>54852</v>
      </c>
      <c r="K70" s="16">
        <f>I70/J70*100</f>
        <v>0.729235032450959</v>
      </c>
    </row>
  </sheetData>
  <mergeCells count="9">
    <mergeCell ref="A70:B70"/>
    <mergeCell ref="A4:B5"/>
    <mergeCell ref="C4:E4"/>
    <mergeCell ref="F4:H4"/>
    <mergeCell ref="I4:K4"/>
    <mergeCell ref="A6:A40"/>
    <mergeCell ref="A41:A53"/>
    <mergeCell ref="A54:A62"/>
    <mergeCell ref="A63:A69"/>
  </mergeCells>
  <pageMargins left="0.7" right="0.7" top="0.75" bottom="0.75" header="0.3" footer="0.3"/>
  <ignoredErrors>
    <ignoredError sqref="E40 H40 H69:H70 E69:E70 E62 E53 H53 H62" 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workbookViewId="0">
      <selection activeCell="P13" sqref="P13"/>
    </sheetView>
  </sheetViews>
  <sheetFormatPr defaultColWidth="9.109375" defaultRowHeight="13.2" x14ac:dyDescent="0.25"/>
  <cols>
    <col min="1" max="1" width="9.109375" style="22"/>
    <col min="2" max="2" width="27.33203125" style="22" customWidth="1"/>
    <col min="3" max="3" width="13.109375" style="22" customWidth="1"/>
    <col min="4" max="16384" width="9.109375" style="22"/>
  </cols>
  <sheetData>
    <row r="1" spans="1:11" ht="13.8" x14ac:dyDescent="0.25">
      <c r="A1" s="21" t="s">
        <v>75</v>
      </c>
    </row>
    <row r="2" spans="1:11" ht="13.8" x14ac:dyDescent="0.25">
      <c r="A2" s="14"/>
    </row>
    <row r="3" spans="1:11" ht="13.8" thickBot="1" x14ac:dyDescent="0.3">
      <c r="A3" s="20" t="s">
        <v>72</v>
      </c>
    </row>
    <row r="4" spans="1:11" ht="13.8" thickBot="1" x14ac:dyDescent="0.3">
      <c r="A4" s="49"/>
      <c r="B4" s="49"/>
      <c r="C4" s="50" t="s">
        <v>0</v>
      </c>
      <c r="D4" s="51"/>
      <c r="E4" s="52"/>
      <c r="F4" s="51" t="s">
        <v>1</v>
      </c>
      <c r="G4" s="51"/>
      <c r="H4" s="52"/>
      <c r="I4" s="51" t="s">
        <v>2</v>
      </c>
      <c r="J4" s="51"/>
      <c r="K4" s="52"/>
    </row>
    <row r="5" spans="1:11" ht="92.4" thickBot="1" x14ac:dyDescent="0.3">
      <c r="A5" s="49"/>
      <c r="B5" s="49"/>
      <c r="C5" s="5" t="s">
        <v>3</v>
      </c>
      <c r="D5" s="5" t="s">
        <v>69</v>
      </c>
      <c r="E5" s="13" t="s">
        <v>70</v>
      </c>
      <c r="F5" s="9" t="s">
        <v>3</v>
      </c>
      <c r="G5" s="5" t="s">
        <v>69</v>
      </c>
      <c r="H5" s="13" t="s">
        <v>70</v>
      </c>
      <c r="I5" s="9" t="s">
        <v>3</v>
      </c>
      <c r="J5" s="13" t="s">
        <v>69</v>
      </c>
      <c r="K5" s="26" t="s">
        <v>70</v>
      </c>
    </row>
    <row r="6" spans="1:11" ht="13.8" thickBot="1" x14ac:dyDescent="0.3">
      <c r="A6" s="53" t="s">
        <v>4</v>
      </c>
      <c r="B6" s="23" t="s">
        <v>5</v>
      </c>
      <c r="C6" s="30">
        <v>4</v>
      </c>
      <c r="D6" s="28">
        <v>1579</v>
      </c>
      <c r="E6" s="19">
        <f t="shared" ref="E6:E69" si="0">C6/D6*100</f>
        <v>0.253324889170361</v>
      </c>
      <c r="F6" s="10">
        <v>1</v>
      </c>
      <c r="G6" s="28">
        <v>725</v>
      </c>
      <c r="H6" s="18">
        <f>F6/G6*100</f>
        <v>0.13793103448275862</v>
      </c>
      <c r="I6" s="10">
        <v>6</v>
      </c>
      <c r="J6" s="28">
        <v>682</v>
      </c>
      <c r="K6" s="27">
        <f>I6/J6*100</f>
        <v>0.87976539589442826</v>
      </c>
    </row>
    <row r="7" spans="1:11" ht="13.8" thickBot="1" x14ac:dyDescent="0.3">
      <c r="A7" s="54"/>
      <c r="B7" s="23" t="s">
        <v>6</v>
      </c>
      <c r="C7" s="29"/>
      <c r="D7" s="28">
        <v>1404</v>
      </c>
      <c r="E7" s="18">
        <f t="shared" si="0"/>
        <v>0</v>
      </c>
      <c r="F7" s="10">
        <v>2</v>
      </c>
      <c r="G7" s="28">
        <v>737</v>
      </c>
      <c r="H7" s="18">
        <f t="shared" ref="H7:H68" si="1">F7/G7*100</f>
        <v>0.27137042062415195</v>
      </c>
      <c r="I7" s="11"/>
      <c r="J7" s="28">
        <v>452</v>
      </c>
      <c r="K7" s="27">
        <f t="shared" ref="K7:K68" si="2">I7/J7*100</f>
        <v>0</v>
      </c>
    </row>
    <row r="8" spans="1:11" ht="13.8" thickBot="1" x14ac:dyDescent="0.3">
      <c r="A8" s="54"/>
      <c r="B8" s="23" t="s">
        <v>7</v>
      </c>
      <c r="C8" s="30">
        <v>5</v>
      </c>
      <c r="D8" s="28">
        <v>1696</v>
      </c>
      <c r="E8" s="18">
        <f t="shared" si="0"/>
        <v>0.294811320754717</v>
      </c>
      <c r="F8" s="10">
        <v>1</v>
      </c>
      <c r="G8" s="28">
        <v>845</v>
      </c>
      <c r="H8" s="18">
        <f t="shared" si="1"/>
        <v>0.1183431952662722</v>
      </c>
      <c r="I8" s="10">
        <v>1</v>
      </c>
      <c r="J8" s="28">
        <v>462</v>
      </c>
      <c r="K8" s="27">
        <f t="shared" si="2"/>
        <v>0.21645021645021645</v>
      </c>
    </row>
    <row r="9" spans="1:11" ht="13.8" thickBot="1" x14ac:dyDescent="0.3">
      <c r="A9" s="54"/>
      <c r="B9" s="23" t="s">
        <v>8</v>
      </c>
      <c r="C9" s="30">
        <v>3</v>
      </c>
      <c r="D9" s="28">
        <v>1126</v>
      </c>
      <c r="E9" s="18">
        <f t="shared" si="0"/>
        <v>0.26642984014209592</v>
      </c>
      <c r="F9" s="10">
        <v>1</v>
      </c>
      <c r="G9" s="28">
        <v>658</v>
      </c>
      <c r="H9" s="18">
        <f t="shared" si="1"/>
        <v>0.1519756838905775</v>
      </c>
      <c r="I9" s="10">
        <v>4</v>
      </c>
      <c r="J9" s="28">
        <v>437</v>
      </c>
      <c r="K9" s="27">
        <f t="shared" si="2"/>
        <v>0.91533180778032042</v>
      </c>
    </row>
    <row r="10" spans="1:11" ht="13.8" thickBot="1" x14ac:dyDescent="0.3">
      <c r="A10" s="54"/>
      <c r="B10" s="23" t="s">
        <v>9</v>
      </c>
      <c r="C10" s="30">
        <v>1</v>
      </c>
      <c r="D10" s="28">
        <v>1390</v>
      </c>
      <c r="E10" s="18">
        <f t="shared" si="0"/>
        <v>7.1942446043165464E-2</v>
      </c>
      <c r="F10" s="10">
        <v>1</v>
      </c>
      <c r="G10" s="28">
        <v>880</v>
      </c>
      <c r="H10" s="18">
        <f t="shared" si="1"/>
        <v>0.11363636363636363</v>
      </c>
      <c r="I10" s="10">
        <v>4</v>
      </c>
      <c r="J10" s="28">
        <v>410</v>
      </c>
      <c r="K10" s="27">
        <f t="shared" si="2"/>
        <v>0.97560975609756095</v>
      </c>
    </row>
    <row r="11" spans="1:11" ht="13.8" thickBot="1" x14ac:dyDescent="0.3">
      <c r="A11" s="54"/>
      <c r="B11" s="23" t="s">
        <v>10</v>
      </c>
      <c r="C11" s="30">
        <v>3</v>
      </c>
      <c r="D11" s="28">
        <v>2950</v>
      </c>
      <c r="E11" s="18">
        <f t="shared" si="0"/>
        <v>0.10169491525423729</v>
      </c>
      <c r="F11" s="10">
        <v>1</v>
      </c>
      <c r="G11" s="28">
        <v>1700</v>
      </c>
      <c r="H11" s="18">
        <f t="shared" si="1"/>
        <v>5.8823529411764698E-2</v>
      </c>
      <c r="I11" s="10">
        <v>6</v>
      </c>
      <c r="J11" s="28">
        <v>951</v>
      </c>
      <c r="K11" s="27">
        <f t="shared" si="2"/>
        <v>0.63091482649842268</v>
      </c>
    </row>
    <row r="12" spans="1:11" ht="13.8" thickBot="1" x14ac:dyDescent="0.3">
      <c r="A12" s="54"/>
      <c r="B12" s="23" t="s">
        <v>11</v>
      </c>
      <c r="C12" s="30">
        <v>9</v>
      </c>
      <c r="D12" s="28">
        <v>1611</v>
      </c>
      <c r="E12" s="18">
        <f t="shared" si="0"/>
        <v>0.55865921787709494</v>
      </c>
      <c r="F12" s="10">
        <v>1</v>
      </c>
      <c r="G12" s="28">
        <v>829</v>
      </c>
      <c r="H12" s="18">
        <f t="shared" si="1"/>
        <v>0.12062726176115801</v>
      </c>
      <c r="I12" s="10">
        <v>3</v>
      </c>
      <c r="J12" s="28">
        <v>415</v>
      </c>
      <c r="K12" s="27">
        <f t="shared" si="2"/>
        <v>0.72289156626506024</v>
      </c>
    </row>
    <row r="13" spans="1:11" ht="13.8" thickBot="1" x14ac:dyDescent="0.3">
      <c r="A13" s="54"/>
      <c r="B13" s="23" t="s">
        <v>12</v>
      </c>
      <c r="C13" s="30">
        <v>3</v>
      </c>
      <c r="D13" s="28">
        <v>1852</v>
      </c>
      <c r="E13" s="18">
        <f t="shared" si="0"/>
        <v>0.16198704103671707</v>
      </c>
      <c r="F13" s="10">
        <v>4</v>
      </c>
      <c r="G13" s="28">
        <v>1067</v>
      </c>
      <c r="H13" s="18">
        <f t="shared" si="1"/>
        <v>0.37488284910965325</v>
      </c>
      <c r="I13" s="10">
        <v>1</v>
      </c>
      <c r="J13" s="28">
        <v>498</v>
      </c>
      <c r="K13" s="27">
        <f t="shared" si="2"/>
        <v>0.20080321285140559</v>
      </c>
    </row>
    <row r="14" spans="1:11" ht="13.8" thickBot="1" x14ac:dyDescent="0.3">
      <c r="A14" s="54"/>
      <c r="B14" s="23" t="s">
        <v>13</v>
      </c>
      <c r="C14" s="30">
        <v>16</v>
      </c>
      <c r="D14" s="28">
        <v>2079</v>
      </c>
      <c r="E14" s="18">
        <f t="shared" si="0"/>
        <v>0.76960076960076962</v>
      </c>
      <c r="F14" s="10">
        <v>5</v>
      </c>
      <c r="G14" s="28">
        <v>1120</v>
      </c>
      <c r="H14" s="18">
        <f t="shared" si="1"/>
        <v>0.4464285714285714</v>
      </c>
      <c r="I14" s="10">
        <v>16</v>
      </c>
      <c r="J14" s="28">
        <v>751</v>
      </c>
      <c r="K14" s="27">
        <f t="shared" si="2"/>
        <v>2.1304926764314249</v>
      </c>
    </row>
    <row r="15" spans="1:11" ht="13.8" thickBot="1" x14ac:dyDescent="0.3">
      <c r="A15" s="54"/>
      <c r="B15" s="23" t="s">
        <v>14</v>
      </c>
      <c r="C15" s="30">
        <v>5</v>
      </c>
      <c r="D15" s="28">
        <v>3274</v>
      </c>
      <c r="E15" s="18">
        <f t="shared" si="0"/>
        <v>0.15271838729383019</v>
      </c>
      <c r="F15" s="10">
        <v>4</v>
      </c>
      <c r="G15" s="28">
        <v>1960</v>
      </c>
      <c r="H15" s="18">
        <f t="shared" si="1"/>
        <v>0.20408163265306123</v>
      </c>
      <c r="I15" s="10">
        <v>2</v>
      </c>
      <c r="J15" s="28">
        <v>953</v>
      </c>
      <c r="K15" s="27">
        <f t="shared" si="2"/>
        <v>0.20986358866736621</v>
      </c>
    </row>
    <row r="16" spans="1:11" ht="13.8" thickBot="1" x14ac:dyDescent="0.3">
      <c r="A16" s="54"/>
      <c r="B16" s="23" t="s">
        <v>15</v>
      </c>
      <c r="C16" s="29"/>
      <c r="D16" s="28">
        <v>1976</v>
      </c>
      <c r="E16" s="18">
        <f t="shared" si="0"/>
        <v>0</v>
      </c>
      <c r="F16" s="11"/>
      <c r="G16" s="28">
        <v>970</v>
      </c>
      <c r="H16" s="18">
        <f t="shared" si="1"/>
        <v>0</v>
      </c>
      <c r="I16" s="10">
        <v>1</v>
      </c>
      <c r="J16" s="28">
        <v>601</v>
      </c>
      <c r="K16" s="27">
        <f t="shared" si="2"/>
        <v>0.16638935108153077</v>
      </c>
    </row>
    <row r="17" spans="1:11" ht="13.8" thickBot="1" x14ac:dyDescent="0.3">
      <c r="A17" s="54"/>
      <c r="B17" s="23" t="s">
        <v>16</v>
      </c>
      <c r="C17" s="30">
        <v>1</v>
      </c>
      <c r="D17" s="28">
        <v>2626</v>
      </c>
      <c r="E17" s="18">
        <f t="shared" si="0"/>
        <v>3.8080731150038079E-2</v>
      </c>
      <c r="F17" s="11"/>
      <c r="G17" s="28">
        <v>1545</v>
      </c>
      <c r="H17" s="18">
        <f t="shared" si="1"/>
        <v>0</v>
      </c>
      <c r="I17" s="10">
        <v>2</v>
      </c>
      <c r="J17" s="28">
        <v>873</v>
      </c>
      <c r="K17" s="27">
        <f t="shared" si="2"/>
        <v>0.22909507445589922</v>
      </c>
    </row>
    <row r="18" spans="1:11" ht="13.8" thickBot="1" x14ac:dyDescent="0.3">
      <c r="A18" s="54"/>
      <c r="B18" s="23" t="s">
        <v>17</v>
      </c>
      <c r="C18" s="29"/>
      <c r="D18" s="28">
        <v>1244</v>
      </c>
      <c r="E18" s="18">
        <f t="shared" si="0"/>
        <v>0</v>
      </c>
      <c r="F18" s="11"/>
      <c r="G18" s="28">
        <v>652</v>
      </c>
      <c r="H18" s="18">
        <f t="shared" si="1"/>
        <v>0</v>
      </c>
      <c r="I18" s="10">
        <v>5</v>
      </c>
      <c r="J18" s="28">
        <v>427</v>
      </c>
      <c r="K18" s="27">
        <f t="shared" si="2"/>
        <v>1.1709601873536302</v>
      </c>
    </row>
    <row r="19" spans="1:11" ht="13.8" thickBot="1" x14ac:dyDescent="0.3">
      <c r="A19" s="54"/>
      <c r="B19" s="23" t="s">
        <v>18</v>
      </c>
      <c r="C19" s="30">
        <v>2</v>
      </c>
      <c r="D19" s="28">
        <v>4005</v>
      </c>
      <c r="E19" s="18">
        <f t="shared" si="0"/>
        <v>4.9937578027465665E-2</v>
      </c>
      <c r="F19" s="10">
        <v>2</v>
      </c>
      <c r="G19" s="28">
        <v>2172</v>
      </c>
      <c r="H19" s="18">
        <f t="shared" si="1"/>
        <v>9.2081031307550645E-2</v>
      </c>
      <c r="I19" s="10">
        <v>6</v>
      </c>
      <c r="J19" s="28">
        <v>1454</v>
      </c>
      <c r="K19" s="27">
        <f t="shared" si="2"/>
        <v>0.41265474552957354</v>
      </c>
    </row>
    <row r="20" spans="1:11" ht="13.8" thickBot="1" x14ac:dyDescent="0.3">
      <c r="A20" s="54"/>
      <c r="B20" s="23" t="s">
        <v>19</v>
      </c>
      <c r="C20" s="30">
        <v>9</v>
      </c>
      <c r="D20" s="28">
        <v>3986</v>
      </c>
      <c r="E20" s="18">
        <f t="shared" si="0"/>
        <v>0.22579026593075763</v>
      </c>
      <c r="F20" s="10">
        <v>2</v>
      </c>
      <c r="G20" s="28">
        <v>2281</v>
      </c>
      <c r="H20" s="18">
        <f t="shared" si="1"/>
        <v>8.7680841736080664E-2</v>
      </c>
      <c r="I20" s="10">
        <v>7</v>
      </c>
      <c r="J20" s="28">
        <v>1015</v>
      </c>
      <c r="K20" s="27">
        <f t="shared" si="2"/>
        <v>0.68965517241379315</v>
      </c>
    </row>
    <row r="21" spans="1:11" ht="13.8" thickBot="1" x14ac:dyDescent="0.3">
      <c r="A21" s="54"/>
      <c r="B21" s="23" t="s">
        <v>20</v>
      </c>
      <c r="C21" s="30">
        <v>3</v>
      </c>
      <c r="D21" s="28">
        <v>1488</v>
      </c>
      <c r="E21" s="18">
        <f t="shared" si="0"/>
        <v>0.20161290322580644</v>
      </c>
      <c r="F21" s="11"/>
      <c r="G21" s="28">
        <v>761</v>
      </c>
      <c r="H21" s="18">
        <f t="shared" si="1"/>
        <v>0</v>
      </c>
      <c r="I21" s="10">
        <v>1</v>
      </c>
      <c r="J21" s="28">
        <v>366</v>
      </c>
      <c r="K21" s="27">
        <f t="shared" si="2"/>
        <v>0.27322404371584702</v>
      </c>
    </row>
    <row r="22" spans="1:11" ht="13.8" thickBot="1" x14ac:dyDescent="0.3">
      <c r="A22" s="54"/>
      <c r="B22" s="23" t="s">
        <v>21</v>
      </c>
      <c r="C22" s="30">
        <v>1</v>
      </c>
      <c r="D22" s="28">
        <v>1841</v>
      </c>
      <c r="E22" s="18">
        <f t="shared" si="0"/>
        <v>5.4318305268875607E-2</v>
      </c>
      <c r="F22" s="10">
        <v>4</v>
      </c>
      <c r="G22" s="28">
        <v>898</v>
      </c>
      <c r="H22" s="18">
        <f t="shared" si="1"/>
        <v>0.44543429844097993</v>
      </c>
      <c r="I22" s="10">
        <v>2</v>
      </c>
      <c r="J22" s="28">
        <v>508</v>
      </c>
      <c r="K22" s="27">
        <f t="shared" si="2"/>
        <v>0.39370078740157477</v>
      </c>
    </row>
    <row r="23" spans="1:11" ht="13.8" thickBot="1" x14ac:dyDescent="0.3">
      <c r="A23" s="54"/>
      <c r="B23" s="23" t="s">
        <v>22</v>
      </c>
      <c r="C23" s="30">
        <v>9</v>
      </c>
      <c r="D23" s="28">
        <v>2554</v>
      </c>
      <c r="E23" s="18">
        <f t="shared" si="0"/>
        <v>0.35238841033672669</v>
      </c>
      <c r="F23" s="10">
        <v>1</v>
      </c>
      <c r="G23" s="28">
        <v>1395</v>
      </c>
      <c r="H23" s="18">
        <f t="shared" si="1"/>
        <v>7.1684587813620068E-2</v>
      </c>
      <c r="I23" s="10">
        <v>9</v>
      </c>
      <c r="J23" s="28">
        <v>695</v>
      </c>
      <c r="K23" s="27">
        <f t="shared" si="2"/>
        <v>1.2949640287769784</v>
      </c>
    </row>
    <row r="24" spans="1:11" ht="13.8" thickBot="1" x14ac:dyDescent="0.3">
      <c r="A24" s="54"/>
      <c r="B24" s="23" t="s">
        <v>23</v>
      </c>
      <c r="C24" s="30">
        <v>2</v>
      </c>
      <c r="D24" s="28">
        <v>1637</v>
      </c>
      <c r="E24" s="18">
        <f t="shared" si="0"/>
        <v>0.12217470983506415</v>
      </c>
      <c r="F24" s="10">
        <v>3</v>
      </c>
      <c r="G24" s="28">
        <v>881</v>
      </c>
      <c r="H24" s="18">
        <f t="shared" si="1"/>
        <v>0.34052213393870601</v>
      </c>
      <c r="I24" s="11"/>
      <c r="J24" s="28">
        <v>423</v>
      </c>
      <c r="K24" s="27">
        <f t="shared" si="2"/>
        <v>0</v>
      </c>
    </row>
    <row r="25" spans="1:11" ht="13.8" thickBot="1" x14ac:dyDescent="0.3">
      <c r="A25" s="54"/>
      <c r="B25" s="23" t="s">
        <v>24</v>
      </c>
      <c r="C25" s="30">
        <v>2</v>
      </c>
      <c r="D25" s="28">
        <v>2643</v>
      </c>
      <c r="E25" s="18">
        <f t="shared" si="0"/>
        <v>7.5671585319712451E-2</v>
      </c>
      <c r="F25" s="10">
        <v>1</v>
      </c>
      <c r="G25" s="28">
        <v>1528</v>
      </c>
      <c r="H25" s="18">
        <f t="shared" si="1"/>
        <v>6.5445026178010471E-2</v>
      </c>
      <c r="I25" s="10">
        <v>3</v>
      </c>
      <c r="J25" s="28">
        <v>785</v>
      </c>
      <c r="K25" s="27">
        <f t="shared" si="2"/>
        <v>0.38216560509554143</v>
      </c>
    </row>
    <row r="26" spans="1:11" ht="13.8" thickBot="1" x14ac:dyDescent="0.3">
      <c r="A26" s="54"/>
      <c r="B26" s="23" t="s">
        <v>25</v>
      </c>
      <c r="C26" s="29"/>
      <c r="D26" s="28">
        <v>2263</v>
      </c>
      <c r="E26" s="18">
        <f t="shared" si="0"/>
        <v>0</v>
      </c>
      <c r="F26" s="11"/>
      <c r="G26" s="28">
        <v>1228</v>
      </c>
      <c r="H26" s="18">
        <f t="shared" si="1"/>
        <v>0</v>
      </c>
      <c r="I26" s="10">
        <v>3</v>
      </c>
      <c r="J26" s="28">
        <v>659</v>
      </c>
      <c r="K26" s="27">
        <f t="shared" si="2"/>
        <v>0.45523520485584218</v>
      </c>
    </row>
    <row r="27" spans="1:11" ht="13.8" thickBot="1" x14ac:dyDescent="0.3">
      <c r="A27" s="54"/>
      <c r="B27" s="23" t="s">
        <v>26</v>
      </c>
      <c r="C27" s="30">
        <v>3</v>
      </c>
      <c r="D27" s="28">
        <v>2001</v>
      </c>
      <c r="E27" s="18">
        <f t="shared" si="0"/>
        <v>0.14992503748125938</v>
      </c>
      <c r="F27" s="11"/>
      <c r="G27" s="28">
        <v>1009</v>
      </c>
      <c r="H27" s="18">
        <f t="shared" si="1"/>
        <v>0</v>
      </c>
      <c r="I27" s="10">
        <v>2</v>
      </c>
      <c r="J27" s="28">
        <v>812</v>
      </c>
      <c r="K27" s="27">
        <f t="shared" si="2"/>
        <v>0.24630541871921183</v>
      </c>
    </row>
    <row r="28" spans="1:11" ht="13.8" thickBot="1" x14ac:dyDescent="0.3">
      <c r="A28" s="54"/>
      <c r="B28" s="23" t="s">
        <v>27</v>
      </c>
      <c r="C28" s="30">
        <v>3</v>
      </c>
      <c r="D28" s="28">
        <v>2183</v>
      </c>
      <c r="E28" s="18">
        <f t="shared" si="0"/>
        <v>0.13742556115437471</v>
      </c>
      <c r="F28" s="10">
        <v>2</v>
      </c>
      <c r="G28" s="28">
        <v>1043</v>
      </c>
      <c r="H28" s="18">
        <f t="shared" si="1"/>
        <v>0.19175455417066153</v>
      </c>
      <c r="I28" s="11"/>
      <c r="J28" s="28">
        <v>615</v>
      </c>
      <c r="K28" s="27">
        <f t="shared" si="2"/>
        <v>0</v>
      </c>
    </row>
    <row r="29" spans="1:11" ht="13.8" thickBot="1" x14ac:dyDescent="0.3">
      <c r="A29" s="54"/>
      <c r="B29" s="23" t="s">
        <v>28</v>
      </c>
      <c r="C29" s="30">
        <v>3</v>
      </c>
      <c r="D29" s="28">
        <v>2036</v>
      </c>
      <c r="E29" s="18">
        <f t="shared" si="0"/>
        <v>0.14734774066797643</v>
      </c>
      <c r="F29" s="11"/>
      <c r="G29" s="28">
        <v>1349</v>
      </c>
      <c r="H29" s="18">
        <f t="shared" si="1"/>
        <v>0</v>
      </c>
      <c r="I29" s="10">
        <v>2</v>
      </c>
      <c r="J29" s="28">
        <v>686</v>
      </c>
      <c r="K29" s="27">
        <f t="shared" si="2"/>
        <v>0.29154518950437319</v>
      </c>
    </row>
    <row r="30" spans="1:11" ht="13.8" thickBot="1" x14ac:dyDescent="0.3">
      <c r="A30" s="54"/>
      <c r="B30" s="23" t="s">
        <v>29</v>
      </c>
      <c r="C30" s="30">
        <v>3</v>
      </c>
      <c r="D30" s="28">
        <v>1897</v>
      </c>
      <c r="E30" s="18">
        <f t="shared" si="0"/>
        <v>0.158144438587243</v>
      </c>
      <c r="F30" s="11"/>
      <c r="G30" s="28">
        <v>911</v>
      </c>
      <c r="H30" s="18">
        <f t="shared" si="1"/>
        <v>0</v>
      </c>
      <c r="I30" s="10">
        <v>5</v>
      </c>
      <c r="J30" s="28">
        <v>715</v>
      </c>
      <c r="K30" s="27">
        <f t="shared" si="2"/>
        <v>0.69930069930069927</v>
      </c>
    </row>
    <row r="31" spans="1:11" ht="13.8" thickBot="1" x14ac:dyDescent="0.3">
      <c r="A31" s="54"/>
      <c r="B31" s="23" t="s">
        <v>30</v>
      </c>
      <c r="C31" s="30">
        <v>9</v>
      </c>
      <c r="D31" s="28">
        <v>3046</v>
      </c>
      <c r="E31" s="18">
        <f t="shared" si="0"/>
        <v>0.29546946815495734</v>
      </c>
      <c r="F31" s="10">
        <v>1</v>
      </c>
      <c r="G31" s="28">
        <v>1657</v>
      </c>
      <c r="H31" s="18">
        <f t="shared" si="1"/>
        <v>6.0350030175015092E-2</v>
      </c>
      <c r="I31" s="10">
        <v>5</v>
      </c>
      <c r="J31" s="28">
        <v>848</v>
      </c>
      <c r="K31" s="27">
        <f t="shared" si="2"/>
        <v>0.589622641509434</v>
      </c>
    </row>
    <row r="32" spans="1:11" ht="13.8" thickBot="1" x14ac:dyDescent="0.3">
      <c r="A32" s="54"/>
      <c r="B32" s="23" t="s">
        <v>31</v>
      </c>
      <c r="C32" s="30">
        <v>5</v>
      </c>
      <c r="D32" s="28">
        <v>1477</v>
      </c>
      <c r="E32" s="18">
        <f t="shared" si="0"/>
        <v>0.33852403520649971</v>
      </c>
      <c r="F32" s="10">
        <v>10</v>
      </c>
      <c r="G32" s="28">
        <v>811</v>
      </c>
      <c r="H32" s="18">
        <f t="shared" si="1"/>
        <v>1.2330456226880395</v>
      </c>
      <c r="I32" s="10">
        <v>3</v>
      </c>
      <c r="J32" s="28">
        <v>584</v>
      </c>
      <c r="K32" s="27">
        <f t="shared" si="2"/>
        <v>0.51369863013698625</v>
      </c>
    </row>
    <row r="33" spans="1:11" ht="13.8" thickBot="1" x14ac:dyDescent="0.3">
      <c r="A33" s="54"/>
      <c r="B33" s="23" t="s">
        <v>32</v>
      </c>
      <c r="C33" s="30">
        <v>8</v>
      </c>
      <c r="D33" s="28">
        <v>2651</v>
      </c>
      <c r="E33" s="18">
        <f t="shared" si="0"/>
        <v>0.30177291588079969</v>
      </c>
      <c r="F33" s="11"/>
      <c r="G33" s="28">
        <v>1467</v>
      </c>
      <c r="H33" s="18">
        <f t="shared" si="1"/>
        <v>0</v>
      </c>
      <c r="I33" s="10">
        <v>4</v>
      </c>
      <c r="J33" s="28">
        <v>928</v>
      </c>
      <c r="K33" s="27">
        <f t="shared" si="2"/>
        <v>0.43103448275862066</v>
      </c>
    </row>
    <row r="34" spans="1:11" ht="13.8" thickBot="1" x14ac:dyDescent="0.3">
      <c r="A34" s="54"/>
      <c r="B34" s="23" t="s">
        <v>33</v>
      </c>
      <c r="C34" s="30">
        <v>7</v>
      </c>
      <c r="D34" s="28">
        <v>2955</v>
      </c>
      <c r="E34" s="18">
        <f t="shared" si="0"/>
        <v>0.23688663282571912</v>
      </c>
      <c r="F34" s="10">
        <v>1</v>
      </c>
      <c r="G34" s="28">
        <v>1643</v>
      </c>
      <c r="H34" s="18">
        <f t="shared" si="1"/>
        <v>6.0864272671941569E-2</v>
      </c>
      <c r="I34" s="10">
        <v>4</v>
      </c>
      <c r="J34" s="28">
        <v>879</v>
      </c>
      <c r="K34" s="27">
        <f t="shared" si="2"/>
        <v>0.45506257110352671</v>
      </c>
    </row>
    <row r="35" spans="1:11" ht="13.8" thickBot="1" x14ac:dyDescent="0.3">
      <c r="A35" s="54"/>
      <c r="B35" s="23" t="s">
        <v>34</v>
      </c>
      <c r="C35" s="30">
        <v>2</v>
      </c>
      <c r="D35" s="28">
        <v>1953</v>
      </c>
      <c r="E35" s="18">
        <f t="shared" si="0"/>
        <v>0.10240655401945725</v>
      </c>
      <c r="F35" s="11"/>
      <c r="G35" s="28">
        <v>1108</v>
      </c>
      <c r="H35" s="18">
        <f t="shared" si="1"/>
        <v>0</v>
      </c>
      <c r="I35" s="10">
        <v>5</v>
      </c>
      <c r="J35" s="28">
        <v>845</v>
      </c>
      <c r="K35" s="27">
        <f t="shared" si="2"/>
        <v>0.59171597633136097</v>
      </c>
    </row>
    <row r="36" spans="1:11" ht="13.8" thickBot="1" x14ac:dyDescent="0.3">
      <c r="A36" s="54"/>
      <c r="B36" s="23" t="s">
        <v>35</v>
      </c>
      <c r="C36" s="30">
        <v>5</v>
      </c>
      <c r="D36" s="28">
        <v>2172</v>
      </c>
      <c r="E36" s="18">
        <f t="shared" si="0"/>
        <v>0.23020257826887663</v>
      </c>
      <c r="F36" s="10">
        <v>1</v>
      </c>
      <c r="G36" s="28">
        <v>1249</v>
      </c>
      <c r="H36" s="18">
        <f t="shared" si="1"/>
        <v>8.0064051240992792E-2</v>
      </c>
      <c r="I36" s="10">
        <v>2</v>
      </c>
      <c r="J36" s="28">
        <v>645</v>
      </c>
      <c r="K36" s="27">
        <f t="shared" si="2"/>
        <v>0.31007751937984496</v>
      </c>
    </row>
    <row r="37" spans="1:11" ht="13.8" thickBot="1" x14ac:dyDescent="0.3">
      <c r="A37" s="54"/>
      <c r="B37" s="23" t="s">
        <v>36</v>
      </c>
      <c r="C37" s="30">
        <v>3</v>
      </c>
      <c r="D37" s="28">
        <v>2261</v>
      </c>
      <c r="E37" s="18">
        <f t="shared" si="0"/>
        <v>0.13268465280849182</v>
      </c>
      <c r="F37" s="11"/>
      <c r="G37" s="28">
        <v>1285</v>
      </c>
      <c r="H37" s="18">
        <f t="shared" si="1"/>
        <v>0</v>
      </c>
      <c r="I37" s="10">
        <v>1</v>
      </c>
      <c r="J37" s="28">
        <v>906</v>
      </c>
      <c r="K37" s="27">
        <f t="shared" si="2"/>
        <v>0.11037527593818984</v>
      </c>
    </row>
    <row r="38" spans="1:11" ht="13.8" thickBot="1" x14ac:dyDescent="0.3">
      <c r="A38" s="54"/>
      <c r="B38" s="23" t="s">
        <v>62</v>
      </c>
      <c r="C38" s="25"/>
      <c r="D38" s="28">
        <v>1384</v>
      </c>
      <c r="E38" s="18">
        <f t="shared" si="0"/>
        <v>0</v>
      </c>
      <c r="F38" s="11"/>
      <c r="G38" s="28">
        <v>691</v>
      </c>
      <c r="H38" s="18">
        <f t="shared" si="1"/>
        <v>0</v>
      </c>
      <c r="I38" s="11"/>
      <c r="J38" s="28">
        <v>356</v>
      </c>
      <c r="K38" s="27">
        <f t="shared" si="2"/>
        <v>0</v>
      </c>
    </row>
    <row r="39" spans="1:11" ht="13.8" thickBot="1" x14ac:dyDescent="0.3">
      <c r="A39" s="54"/>
      <c r="B39" s="23" t="s">
        <v>37</v>
      </c>
      <c r="C39" s="25">
        <v>7</v>
      </c>
      <c r="D39" s="28">
        <v>2889</v>
      </c>
      <c r="E39" s="18">
        <f t="shared" si="0"/>
        <v>0.24229837313949465</v>
      </c>
      <c r="F39" s="10"/>
      <c r="G39" s="28">
        <v>1522</v>
      </c>
      <c r="H39" s="18">
        <f t="shared" si="1"/>
        <v>0</v>
      </c>
      <c r="I39" s="10">
        <v>10</v>
      </c>
      <c r="J39" s="28">
        <v>926</v>
      </c>
      <c r="K39" s="27">
        <f t="shared" si="2"/>
        <v>1.079913606911447</v>
      </c>
    </row>
    <row r="40" spans="1:11" ht="13.8" thickBot="1" x14ac:dyDescent="0.3">
      <c r="A40" s="55"/>
      <c r="B40" s="7" t="s">
        <v>68</v>
      </c>
      <c r="C40" s="8">
        <f>SUM(C6:C39)</f>
        <v>136</v>
      </c>
      <c r="D40" s="8">
        <f t="shared" ref="D40:J40" si="3">SUM(D6:D39)</f>
        <v>74129</v>
      </c>
      <c r="E40" s="17">
        <f t="shared" si="0"/>
        <v>0.18346396147256808</v>
      </c>
      <c r="F40" s="12">
        <f t="shared" si="3"/>
        <v>49</v>
      </c>
      <c r="G40" s="8">
        <f t="shared" si="3"/>
        <v>40577</v>
      </c>
      <c r="H40" s="16">
        <f>F40/G40*100</f>
        <v>0.12075806491362102</v>
      </c>
      <c r="I40" s="12">
        <f t="shared" si="3"/>
        <v>125</v>
      </c>
      <c r="J40" s="8">
        <f t="shared" si="3"/>
        <v>23562</v>
      </c>
      <c r="K40" s="16">
        <f>I40/J40*100</f>
        <v>0.53051523639758935</v>
      </c>
    </row>
    <row r="41" spans="1:11" ht="13.8" thickBot="1" x14ac:dyDescent="0.3">
      <c r="A41" s="53" t="s">
        <v>38</v>
      </c>
      <c r="B41" s="23" t="s">
        <v>39</v>
      </c>
      <c r="C41" s="24"/>
      <c r="D41" s="28">
        <v>293</v>
      </c>
      <c r="E41" s="18">
        <f t="shared" si="0"/>
        <v>0</v>
      </c>
      <c r="F41" s="11"/>
      <c r="G41" s="28">
        <v>160</v>
      </c>
      <c r="H41" s="18">
        <f t="shared" si="1"/>
        <v>0</v>
      </c>
      <c r="I41" s="10"/>
      <c r="J41" s="28">
        <v>125</v>
      </c>
      <c r="K41" s="27">
        <f t="shared" si="2"/>
        <v>0</v>
      </c>
    </row>
    <row r="42" spans="1:11" ht="13.8" thickBot="1" x14ac:dyDescent="0.3">
      <c r="A42" s="54"/>
      <c r="B42" s="23" t="s">
        <v>40</v>
      </c>
      <c r="C42" s="30">
        <v>1</v>
      </c>
      <c r="D42" s="28">
        <v>849</v>
      </c>
      <c r="E42" s="18">
        <f t="shared" si="0"/>
        <v>0.11778563015312131</v>
      </c>
      <c r="F42" s="10"/>
      <c r="G42" s="28">
        <v>416</v>
      </c>
      <c r="H42" s="18">
        <f t="shared" si="1"/>
        <v>0</v>
      </c>
      <c r="I42" s="10">
        <v>1</v>
      </c>
      <c r="J42" s="28">
        <v>253</v>
      </c>
      <c r="K42" s="27">
        <f t="shared" si="2"/>
        <v>0.39525691699604742</v>
      </c>
    </row>
    <row r="43" spans="1:11" ht="13.8" thickBot="1" x14ac:dyDescent="0.3">
      <c r="A43" s="54"/>
      <c r="B43" s="23" t="s">
        <v>41</v>
      </c>
      <c r="C43" s="30">
        <v>3</v>
      </c>
      <c r="D43" s="28">
        <v>792</v>
      </c>
      <c r="E43" s="18">
        <f t="shared" si="0"/>
        <v>0.37878787878787878</v>
      </c>
      <c r="F43" s="10">
        <v>2</v>
      </c>
      <c r="G43" s="28">
        <v>450</v>
      </c>
      <c r="H43" s="18">
        <f t="shared" si="1"/>
        <v>0.44444444444444442</v>
      </c>
      <c r="I43" s="10">
        <v>2</v>
      </c>
      <c r="J43" s="28">
        <v>266</v>
      </c>
      <c r="K43" s="27">
        <f t="shared" si="2"/>
        <v>0.75187969924812026</v>
      </c>
    </row>
    <row r="44" spans="1:11" ht="13.8" thickBot="1" x14ac:dyDescent="0.3">
      <c r="A44" s="54"/>
      <c r="B44" s="23" t="s">
        <v>42</v>
      </c>
      <c r="C44" s="30">
        <v>1</v>
      </c>
      <c r="D44" s="28">
        <v>839</v>
      </c>
      <c r="E44" s="18">
        <f t="shared" si="0"/>
        <v>0.11918951132300357</v>
      </c>
      <c r="F44" s="10">
        <v>1</v>
      </c>
      <c r="G44" s="28">
        <v>471</v>
      </c>
      <c r="H44" s="18">
        <f t="shared" si="1"/>
        <v>0.21231422505307856</v>
      </c>
      <c r="I44" s="10">
        <v>1</v>
      </c>
      <c r="J44" s="28">
        <v>234</v>
      </c>
      <c r="K44" s="27">
        <f t="shared" si="2"/>
        <v>0.42735042735042739</v>
      </c>
    </row>
    <row r="45" spans="1:11" ht="13.8" thickBot="1" x14ac:dyDescent="0.3">
      <c r="A45" s="54"/>
      <c r="B45" s="23" t="s">
        <v>43</v>
      </c>
      <c r="C45" s="30">
        <v>1</v>
      </c>
      <c r="D45" s="28">
        <v>1253</v>
      </c>
      <c r="E45" s="18">
        <f t="shared" si="0"/>
        <v>7.9808459696727854E-2</v>
      </c>
      <c r="F45" s="11"/>
      <c r="G45" s="28">
        <v>654</v>
      </c>
      <c r="H45" s="18">
        <f t="shared" si="1"/>
        <v>0</v>
      </c>
      <c r="I45" s="10">
        <v>2</v>
      </c>
      <c r="J45" s="28">
        <v>353</v>
      </c>
      <c r="K45" s="27">
        <f t="shared" si="2"/>
        <v>0.56657223796033995</v>
      </c>
    </row>
    <row r="46" spans="1:11" ht="13.8" thickBot="1" x14ac:dyDescent="0.3">
      <c r="A46" s="54"/>
      <c r="B46" s="23" t="s">
        <v>63</v>
      </c>
      <c r="C46" s="25"/>
      <c r="D46" s="28">
        <v>1099</v>
      </c>
      <c r="E46" s="18">
        <f t="shared" si="0"/>
        <v>0</v>
      </c>
      <c r="F46" s="11"/>
      <c r="G46" s="28">
        <v>562</v>
      </c>
      <c r="H46" s="18">
        <f t="shared" si="1"/>
        <v>0</v>
      </c>
      <c r="I46" s="10"/>
      <c r="J46" s="28">
        <v>366</v>
      </c>
      <c r="K46" s="27">
        <f t="shared" si="2"/>
        <v>0</v>
      </c>
    </row>
    <row r="47" spans="1:11" ht="13.8" thickBot="1" x14ac:dyDescent="0.3">
      <c r="A47" s="54"/>
      <c r="B47" s="23" t="s">
        <v>64</v>
      </c>
      <c r="C47" s="25"/>
      <c r="D47" s="28">
        <v>71</v>
      </c>
      <c r="E47" s="18">
        <f t="shared" si="0"/>
        <v>0</v>
      </c>
      <c r="F47" s="11"/>
      <c r="G47" s="28">
        <v>53</v>
      </c>
      <c r="H47" s="18">
        <f t="shared" si="1"/>
        <v>0</v>
      </c>
      <c r="I47" s="10"/>
      <c r="J47" s="28">
        <v>28</v>
      </c>
      <c r="K47" s="27">
        <f t="shared" si="2"/>
        <v>0</v>
      </c>
    </row>
    <row r="48" spans="1:11" ht="13.8" thickBot="1" x14ac:dyDescent="0.3">
      <c r="A48" s="54"/>
      <c r="B48" s="23" t="s">
        <v>44</v>
      </c>
      <c r="C48" s="25"/>
      <c r="D48" s="28">
        <v>619</v>
      </c>
      <c r="E48" s="18">
        <f t="shared" si="0"/>
        <v>0</v>
      </c>
      <c r="F48" s="10"/>
      <c r="G48" s="28">
        <v>292</v>
      </c>
      <c r="H48" s="18">
        <f t="shared" si="1"/>
        <v>0</v>
      </c>
      <c r="I48" s="10"/>
      <c r="J48" s="28">
        <v>165</v>
      </c>
      <c r="K48" s="27">
        <f t="shared" si="2"/>
        <v>0</v>
      </c>
    </row>
    <row r="49" spans="1:11" ht="13.8" thickBot="1" x14ac:dyDescent="0.3">
      <c r="A49" s="54"/>
      <c r="B49" s="23" t="s">
        <v>45</v>
      </c>
      <c r="C49" s="25"/>
      <c r="D49" s="28">
        <v>556</v>
      </c>
      <c r="E49" s="18">
        <f t="shared" si="0"/>
        <v>0</v>
      </c>
      <c r="F49" s="10"/>
      <c r="G49" s="28">
        <v>285</v>
      </c>
      <c r="H49" s="18">
        <f t="shared" si="1"/>
        <v>0</v>
      </c>
      <c r="I49" s="11"/>
      <c r="J49" s="28">
        <v>162</v>
      </c>
      <c r="K49" s="27">
        <f t="shared" si="2"/>
        <v>0</v>
      </c>
    </row>
    <row r="50" spans="1:11" ht="13.8" thickBot="1" x14ac:dyDescent="0.3">
      <c r="A50" s="54"/>
      <c r="B50" s="23" t="s">
        <v>46</v>
      </c>
      <c r="C50" s="30">
        <v>3</v>
      </c>
      <c r="D50" s="28">
        <v>1279</v>
      </c>
      <c r="E50" s="18">
        <f t="shared" si="0"/>
        <v>0.23455824863174357</v>
      </c>
      <c r="F50" s="10">
        <v>1</v>
      </c>
      <c r="G50" s="28">
        <v>563</v>
      </c>
      <c r="H50" s="18">
        <f t="shared" si="1"/>
        <v>0.17761989342806395</v>
      </c>
      <c r="I50" s="11"/>
      <c r="J50" s="28">
        <v>400</v>
      </c>
      <c r="K50" s="27">
        <f t="shared" si="2"/>
        <v>0</v>
      </c>
    </row>
    <row r="51" spans="1:11" ht="13.8" thickBot="1" x14ac:dyDescent="0.3">
      <c r="A51" s="54"/>
      <c r="B51" s="23" t="s">
        <v>47</v>
      </c>
      <c r="C51" s="30">
        <v>2</v>
      </c>
      <c r="D51" s="28">
        <v>934</v>
      </c>
      <c r="E51" s="18">
        <f t="shared" si="0"/>
        <v>0.21413276231263384</v>
      </c>
      <c r="F51" s="11"/>
      <c r="G51" s="28">
        <v>532</v>
      </c>
      <c r="H51" s="18">
        <f t="shared" si="1"/>
        <v>0</v>
      </c>
      <c r="I51" s="10">
        <v>2</v>
      </c>
      <c r="J51" s="28">
        <v>350</v>
      </c>
      <c r="K51" s="27">
        <f t="shared" si="2"/>
        <v>0.5714285714285714</v>
      </c>
    </row>
    <row r="52" spans="1:11" ht="13.8" thickBot="1" x14ac:dyDescent="0.3">
      <c r="A52" s="54"/>
      <c r="B52" s="23" t="s">
        <v>65</v>
      </c>
      <c r="C52" s="29"/>
      <c r="D52" s="28">
        <v>918</v>
      </c>
      <c r="E52" s="18">
        <f t="shared" si="0"/>
        <v>0</v>
      </c>
      <c r="F52" s="10">
        <v>1</v>
      </c>
      <c r="G52" s="28">
        <v>511</v>
      </c>
      <c r="H52" s="18">
        <f t="shared" si="1"/>
        <v>0.19569471624266144</v>
      </c>
      <c r="I52" s="11"/>
      <c r="J52" s="28">
        <v>240</v>
      </c>
      <c r="K52" s="27">
        <f t="shared" si="2"/>
        <v>0</v>
      </c>
    </row>
    <row r="53" spans="1:11" ht="13.8" thickBot="1" x14ac:dyDescent="0.3">
      <c r="A53" s="55"/>
      <c r="B53" s="7" t="s">
        <v>68</v>
      </c>
      <c r="C53" s="8">
        <f>SUM(C41:C52)</f>
        <v>11</v>
      </c>
      <c r="D53" s="8">
        <f>SUM(D41:D52)</f>
        <v>9502</v>
      </c>
      <c r="E53" s="17">
        <f t="shared" si="0"/>
        <v>0.11576510208377185</v>
      </c>
      <c r="F53" s="12">
        <f>SUM(F41:F52)</f>
        <v>5</v>
      </c>
      <c r="G53" s="8">
        <f>SUM(G41:G52)</f>
        <v>4949</v>
      </c>
      <c r="H53" s="16">
        <f>F53/G53*100</f>
        <v>0.10103051121438675</v>
      </c>
      <c r="I53" s="12">
        <f>SUM(I41:I52)</f>
        <v>8</v>
      </c>
      <c r="J53" s="8">
        <f>SUM(J41:J52)</f>
        <v>2942</v>
      </c>
      <c r="K53" s="16">
        <f>I53/J53*100</f>
        <v>0.27192386131883073</v>
      </c>
    </row>
    <row r="54" spans="1:11" ht="13.8" thickBot="1" x14ac:dyDescent="0.3">
      <c r="A54" s="53" t="s">
        <v>48</v>
      </c>
      <c r="B54" s="23" t="s">
        <v>49</v>
      </c>
      <c r="C54" s="30">
        <v>32</v>
      </c>
      <c r="D54" s="28">
        <v>4189</v>
      </c>
      <c r="E54" s="18">
        <f t="shared" si="0"/>
        <v>0.76390546669849602</v>
      </c>
      <c r="F54" s="10">
        <v>4</v>
      </c>
      <c r="G54" s="28">
        <v>2304</v>
      </c>
      <c r="H54" s="18">
        <f t="shared" si="1"/>
        <v>0.1736111111111111</v>
      </c>
      <c r="I54" s="10">
        <v>22</v>
      </c>
      <c r="J54" s="28">
        <v>1387</v>
      </c>
      <c r="K54" s="27">
        <f t="shared" si="2"/>
        <v>1.5861571737563085</v>
      </c>
    </row>
    <row r="55" spans="1:11" ht="13.8" thickBot="1" x14ac:dyDescent="0.3">
      <c r="A55" s="54"/>
      <c r="B55" s="23" t="s">
        <v>50</v>
      </c>
      <c r="C55" s="30">
        <v>47</v>
      </c>
      <c r="D55" s="28">
        <v>17853</v>
      </c>
      <c r="E55" s="18">
        <f t="shared" si="0"/>
        <v>0.26326107656976416</v>
      </c>
      <c r="F55" s="10">
        <v>5</v>
      </c>
      <c r="G55" s="28">
        <v>11343</v>
      </c>
      <c r="H55" s="18">
        <f t="shared" si="1"/>
        <v>4.4080049369655296E-2</v>
      </c>
      <c r="I55" s="10">
        <v>67</v>
      </c>
      <c r="J55" s="28">
        <v>7091</v>
      </c>
      <c r="K55" s="27">
        <f t="shared" si="2"/>
        <v>0.9448596812861374</v>
      </c>
    </row>
    <row r="56" spans="1:11" ht="13.8" thickBot="1" x14ac:dyDescent="0.3">
      <c r="A56" s="54"/>
      <c r="B56" s="23" t="s">
        <v>51</v>
      </c>
      <c r="C56" s="30">
        <v>15</v>
      </c>
      <c r="D56" s="28">
        <v>9048</v>
      </c>
      <c r="E56" s="18">
        <f t="shared" si="0"/>
        <v>0.16578249336870027</v>
      </c>
      <c r="F56" s="10">
        <v>3</v>
      </c>
      <c r="G56" s="28">
        <v>6609</v>
      </c>
      <c r="H56" s="18">
        <f t="shared" si="1"/>
        <v>4.5392646391284611E-2</v>
      </c>
      <c r="I56" s="10">
        <v>20</v>
      </c>
      <c r="J56" s="28">
        <v>3022</v>
      </c>
      <c r="K56" s="27">
        <f t="shared" si="2"/>
        <v>0.66181336863004636</v>
      </c>
    </row>
    <row r="57" spans="1:11" ht="13.8" thickBot="1" x14ac:dyDescent="0.3">
      <c r="A57" s="54"/>
      <c r="B57" s="23" t="s">
        <v>66</v>
      </c>
      <c r="C57" s="30">
        <v>2</v>
      </c>
      <c r="D57" s="28">
        <v>851</v>
      </c>
      <c r="E57" s="18">
        <f t="shared" si="0"/>
        <v>0.23501762632197415</v>
      </c>
      <c r="F57" s="11"/>
      <c r="G57" s="28">
        <v>598</v>
      </c>
      <c r="H57" s="18">
        <f t="shared" si="1"/>
        <v>0</v>
      </c>
      <c r="I57" s="10">
        <v>1</v>
      </c>
      <c r="J57" s="28">
        <v>299</v>
      </c>
      <c r="K57" s="27">
        <f t="shared" si="2"/>
        <v>0.33444816053511706</v>
      </c>
    </row>
    <row r="58" spans="1:11" ht="13.8" thickBot="1" x14ac:dyDescent="0.3">
      <c r="A58" s="54"/>
      <c r="B58" s="23" t="s">
        <v>52</v>
      </c>
      <c r="C58" s="30">
        <v>27</v>
      </c>
      <c r="D58" s="28">
        <v>6405</v>
      </c>
      <c r="E58" s="18">
        <f t="shared" si="0"/>
        <v>0.42154566744730682</v>
      </c>
      <c r="F58" s="10">
        <v>8</v>
      </c>
      <c r="G58" s="28">
        <v>3690</v>
      </c>
      <c r="H58" s="18">
        <f t="shared" si="1"/>
        <v>0.21680216802168023</v>
      </c>
      <c r="I58" s="10">
        <v>37</v>
      </c>
      <c r="J58" s="28">
        <v>2398</v>
      </c>
      <c r="K58" s="27">
        <f t="shared" si="2"/>
        <v>1.5429524603836531</v>
      </c>
    </row>
    <row r="59" spans="1:11" ht="13.8" thickBot="1" x14ac:dyDescent="0.3">
      <c r="A59" s="54"/>
      <c r="B59" s="23" t="s">
        <v>53</v>
      </c>
      <c r="C59" s="30">
        <v>15</v>
      </c>
      <c r="D59" s="28">
        <v>6749</v>
      </c>
      <c r="E59" s="18">
        <f t="shared" si="0"/>
        <v>0.22225514891094977</v>
      </c>
      <c r="F59" s="10">
        <v>5</v>
      </c>
      <c r="G59" s="28">
        <v>4125</v>
      </c>
      <c r="H59" s="18">
        <f t="shared" si="1"/>
        <v>0.12121212121212122</v>
      </c>
      <c r="I59" s="10">
        <v>21</v>
      </c>
      <c r="J59" s="28">
        <v>2786</v>
      </c>
      <c r="K59" s="27">
        <f t="shared" si="2"/>
        <v>0.75376884422110546</v>
      </c>
    </row>
    <row r="60" spans="1:11" ht="13.8" thickBot="1" x14ac:dyDescent="0.3">
      <c r="A60" s="54"/>
      <c r="B60" s="23" t="s">
        <v>54</v>
      </c>
      <c r="C60" s="30">
        <v>156</v>
      </c>
      <c r="D60" s="28">
        <v>31011</v>
      </c>
      <c r="E60" s="18">
        <f t="shared" si="0"/>
        <v>0.50304730579471801</v>
      </c>
      <c r="F60" s="10">
        <v>42</v>
      </c>
      <c r="G60" s="28">
        <v>22222</v>
      </c>
      <c r="H60" s="18">
        <f t="shared" si="1"/>
        <v>0.18900189001890019</v>
      </c>
      <c r="I60" s="10">
        <v>103</v>
      </c>
      <c r="J60" s="28">
        <v>10840</v>
      </c>
      <c r="K60" s="27">
        <f t="shared" si="2"/>
        <v>0.95018450184501846</v>
      </c>
    </row>
    <row r="61" spans="1:11" ht="13.8" thickBot="1" x14ac:dyDescent="0.3">
      <c r="A61" s="54"/>
      <c r="B61" s="23" t="s">
        <v>55</v>
      </c>
      <c r="C61" s="29"/>
      <c r="D61" s="28">
        <v>1025</v>
      </c>
      <c r="E61" s="18">
        <f t="shared" si="0"/>
        <v>0</v>
      </c>
      <c r="F61" s="10"/>
      <c r="G61" s="28">
        <v>715</v>
      </c>
      <c r="H61" s="18">
        <f t="shared" si="1"/>
        <v>0</v>
      </c>
      <c r="I61" s="11"/>
      <c r="J61" s="28">
        <v>276</v>
      </c>
      <c r="K61" s="27">
        <f t="shared" si="2"/>
        <v>0</v>
      </c>
    </row>
    <row r="62" spans="1:11" ht="13.8" thickBot="1" x14ac:dyDescent="0.3">
      <c r="A62" s="55"/>
      <c r="B62" s="7" t="s">
        <v>68</v>
      </c>
      <c r="C62" s="8">
        <f>SUM(C54:C61)</f>
        <v>294</v>
      </c>
      <c r="D62" s="8">
        <f>SUM(D54:D61)</f>
        <v>77131</v>
      </c>
      <c r="E62" s="17">
        <f t="shared" si="0"/>
        <v>0.38116969830548025</v>
      </c>
      <c r="F62" s="12">
        <f>SUM(F54:F61)</f>
        <v>67</v>
      </c>
      <c r="G62" s="8">
        <f>SUM(G54:G61)</f>
        <v>51606</v>
      </c>
      <c r="H62" s="16">
        <f>F62/G62*100</f>
        <v>0.12982986474440955</v>
      </c>
      <c r="I62" s="12">
        <f>SUM(I54:I61)</f>
        <v>271</v>
      </c>
      <c r="J62" s="8">
        <f>SUM(J54:J61)</f>
        <v>28099</v>
      </c>
      <c r="K62" s="16">
        <f>I62/J62*100</f>
        <v>0.96444713334994125</v>
      </c>
    </row>
    <row r="63" spans="1:11" ht="13.8" thickBot="1" x14ac:dyDescent="0.3">
      <c r="A63" s="56" t="s">
        <v>56</v>
      </c>
      <c r="B63" s="23" t="s">
        <v>67</v>
      </c>
      <c r="C63" s="29"/>
      <c r="D63" s="28">
        <v>1115</v>
      </c>
      <c r="E63" s="18">
        <f t="shared" si="0"/>
        <v>0</v>
      </c>
      <c r="F63" s="10">
        <v>1</v>
      </c>
      <c r="G63" s="28">
        <v>515</v>
      </c>
      <c r="H63" s="18">
        <f t="shared" si="1"/>
        <v>0.1941747572815534</v>
      </c>
      <c r="I63" s="11"/>
      <c r="J63" s="28">
        <v>291</v>
      </c>
      <c r="K63" s="27">
        <f t="shared" si="2"/>
        <v>0</v>
      </c>
    </row>
    <row r="64" spans="1:11" ht="13.8" thickBot="1" x14ac:dyDescent="0.3">
      <c r="A64" s="57"/>
      <c r="B64" s="23" t="s">
        <v>57</v>
      </c>
      <c r="C64" s="30">
        <v>1</v>
      </c>
      <c r="D64" s="28">
        <v>4508</v>
      </c>
      <c r="E64" s="18">
        <f t="shared" si="0"/>
        <v>2.2182786157941437E-2</v>
      </c>
      <c r="F64" s="10">
        <v>3</v>
      </c>
      <c r="G64" s="28">
        <v>3004</v>
      </c>
      <c r="H64" s="18">
        <f t="shared" si="1"/>
        <v>9.9866844207723043E-2</v>
      </c>
      <c r="I64" s="10">
        <v>2</v>
      </c>
      <c r="J64" s="28">
        <v>1397</v>
      </c>
      <c r="K64" s="27">
        <f t="shared" si="2"/>
        <v>0.14316392269148173</v>
      </c>
    </row>
    <row r="65" spans="1:11" ht="13.8" thickBot="1" x14ac:dyDescent="0.3">
      <c r="A65" s="57"/>
      <c r="B65" s="23" t="s">
        <v>58</v>
      </c>
      <c r="C65" s="30">
        <v>2</v>
      </c>
      <c r="D65" s="28">
        <v>2672</v>
      </c>
      <c r="E65" s="18">
        <f t="shared" si="0"/>
        <v>7.4850299401197612E-2</v>
      </c>
      <c r="F65" s="11"/>
      <c r="G65" s="28">
        <v>1722</v>
      </c>
      <c r="H65" s="18">
        <f t="shared" si="1"/>
        <v>0</v>
      </c>
      <c r="I65" s="11"/>
      <c r="J65" s="28">
        <v>483</v>
      </c>
      <c r="K65" s="27">
        <f t="shared" si="2"/>
        <v>0</v>
      </c>
    </row>
    <row r="66" spans="1:11" ht="13.8" thickBot="1" x14ac:dyDescent="0.3">
      <c r="A66" s="57"/>
      <c r="B66" s="23" t="s">
        <v>59</v>
      </c>
      <c r="C66" s="30">
        <v>4</v>
      </c>
      <c r="D66" s="28">
        <v>1814</v>
      </c>
      <c r="E66" s="18">
        <f t="shared" si="0"/>
        <v>0.22050716648291069</v>
      </c>
      <c r="F66" s="10">
        <v>1</v>
      </c>
      <c r="G66" s="28">
        <v>1167</v>
      </c>
      <c r="H66" s="18">
        <f t="shared" si="1"/>
        <v>8.5689802913453308E-2</v>
      </c>
      <c r="I66" s="10">
        <v>1</v>
      </c>
      <c r="J66" s="28">
        <v>358</v>
      </c>
      <c r="K66" s="27">
        <f t="shared" si="2"/>
        <v>0.27932960893854747</v>
      </c>
    </row>
    <row r="67" spans="1:11" ht="13.8" thickBot="1" x14ac:dyDescent="0.3">
      <c r="A67" s="57"/>
      <c r="B67" s="23" t="s">
        <v>60</v>
      </c>
      <c r="C67" s="30">
        <v>7</v>
      </c>
      <c r="D67" s="28">
        <v>2229</v>
      </c>
      <c r="E67" s="18">
        <f t="shared" si="0"/>
        <v>0.31404217137729923</v>
      </c>
      <c r="F67" s="10">
        <v>2</v>
      </c>
      <c r="G67" s="28">
        <v>1320</v>
      </c>
      <c r="H67" s="18">
        <f t="shared" si="1"/>
        <v>0.15151515151515152</v>
      </c>
      <c r="I67" s="10">
        <v>1</v>
      </c>
      <c r="J67" s="28">
        <v>459</v>
      </c>
      <c r="K67" s="27">
        <f t="shared" si="2"/>
        <v>0.2178649237472767</v>
      </c>
    </row>
    <row r="68" spans="1:11" ht="13.8" thickBot="1" x14ac:dyDescent="0.3">
      <c r="A68" s="57"/>
      <c r="B68" s="23" t="s">
        <v>61</v>
      </c>
      <c r="C68" s="30">
        <v>8</v>
      </c>
      <c r="D68" s="28">
        <v>4603</v>
      </c>
      <c r="E68" s="18">
        <f t="shared" si="0"/>
        <v>0.17379969585053226</v>
      </c>
      <c r="F68" s="10">
        <v>1</v>
      </c>
      <c r="G68" s="28">
        <v>3175</v>
      </c>
      <c r="H68" s="18">
        <f t="shared" si="1"/>
        <v>3.1496062992125984E-2</v>
      </c>
      <c r="I68" s="10">
        <v>4</v>
      </c>
      <c r="J68" s="28">
        <v>1344</v>
      </c>
      <c r="K68" s="27">
        <f t="shared" si="2"/>
        <v>0.29761904761904762</v>
      </c>
    </row>
    <row r="69" spans="1:11" ht="13.8" thickBot="1" x14ac:dyDescent="0.3">
      <c r="A69" s="58"/>
      <c r="B69" s="7" t="s">
        <v>68</v>
      </c>
      <c r="C69" s="8">
        <f>SUM(C63:C68)</f>
        <v>22</v>
      </c>
      <c r="D69" s="8">
        <f>SUM(D63:D68)</f>
        <v>16941</v>
      </c>
      <c r="E69" s="17">
        <f t="shared" si="0"/>
        <v>0.12986246384510949</v>
      </c>
      <c r="F69" s="12">
        <f>SUM(F63:F68)</f>
        <v>8</v>
      </c>
      <c r="G69" s="8">
        <f>SUM(G63:G68)</f>
        <v>10903</v>
      </c>
      <c r="H69" s="17">
        <f>F69/G69*100</f>
        <v>7.3374300651196919E-2</v>
      </c>
      <c r="I69" s="12">
        <f>SUM(I63:I68)</f>
        <v>8</v>
      </c>
      <c r="J69" s="8">
        <f>SUM(J63:J68)</f>
        <v>4332</v>
      </c>
      <c r="K69" s="16">
        <f>I69/J69*100</f>
        <v>0.18467220683287164</v>
      </c>
    </row>
    <row r="70" spans="1:11" ht="13.8" thickBot="1" x14ac:dyDescent="0.3">
      <c r="A70" s="46" t="s">
        <v>68</v>
      </c>
      <c r="B70" s="47"/>
      <c r="C70" s="8">
        <f>C40+C53+C62+C69</f>
        <v>463</v>
      </c>
      <c r="D70" s="8">
        <f>D40+D53+D62+D69</f>
        <v>177703</v>
      </c>
      <c r="E70" s="17">
        <f t="shared" ref="E70" si="4">C70/D70*100</f>
        <v>0.26054709262083364</v>
      </c>
      <c r="F70" s="12">
        <f>F40+F53+F62+F69</f>
        <v>129</v>
      </c>
      <c r="G70" s="8">
        <f>G40+G53+G62+G69</f>
        <v>108035</v>
      </c>
      <c r="H70" s="17">
        <f>F70/G70*100</f>
        <v>0.11940574813717776</v>
      </c>
      <c r="I70" s="12">
        <f>I40+I53+I62+I69</f>
        <v>412</v>
      </c>
      <c r="J70" s="8">
        <f>J40+J53+J62+J69</f>
        <v>58935</v>
      </c>
      <c r="K70" s="16">
        <f>I70/J70*100</f>
        <v>0.69907525239670831</v>
      </c>
    </row>
  </sheetData>
  <mergeCells count="9">
    <mergeCell ref="A63:A69"/>
    <mergeCell ref="A70:B70"/>
    <mergeCell ref="C4:E4"/>
    <mergeCell ref="F4:H4"/>
    <mergeCell ref="I4:K4"/>
    <mergeCell ref="A6:A40"/>
    <mergeCell ref="A41:A53"/>
    <mergeCell ref="A4:B5"/>
    <mergeCell ref="A54:A62"/>
  </mergeCells>
  <pageMargins left="0.7" right="0.7" top="0.75" bottom="0.75" header="0.3" footer="0.3"/>
  <ignoredErrors>
    <ignoredError sqref="E40 H40 E53 H53 E62 H62 E69:E70 H69:H70" 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4" ma:contentTypeDescription="Kurkite naują dokumentą." ma:contentTypeScope="" ma:versionID="9e14f0c30e5f61a7bfea82f7976577d2">
  <xsd:schema xmlns:xsd="http://www.w3.org/2001/XMLSchema" xmlns:xs="http://www.w3.org/2001/XMLSchema" xmlns:p="http://schemas.microsoft.com/office/2006/metadata/properties" xmlns:ns3="441e4d8e-a8ab-46be-9694-e40af28e9c61" xmlns:ns4="bd2a18c2-06d4-44cd-af38-3237b532008a" targetNamespace="http://schemas.microsoft.com/office/2006/metadata/properties" ma:root="true" ma:fieldsID="ba9dc5b7e2643927416aedf3b4bb4626" ns3:_="" ns4:_="">
    <xsd:import namespace="441e4d8e-a8ab-46be-9694-e40af28e9c61"/>
    <xsd:import namespace="bd2a18c2-06d4-44cd-af38-3237b53200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18c2-06d4-44cd-af38-3237b5320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FAA0A-AE73-4E1A-8324-AC6A09F17108}">
  <ds:schemaRefs>
    <ds:schemaRef ds:uri="http://www.w3.org/XML/1998/namespace"/>
    <ds:schemaRef ds:uri="441e4d8e-a8ab-46be-9694-e40af28e9c61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bd2a18c2-06d4-44cd-af38-3237b532008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81B021-9559-458E-B8D6-F7EE5BD82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98EA4-0597-4511-847B-7D83EA2CB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e4d8e-a8ab-46be-9694-e40af28e9c61"/>
    <ds:schemaRef ds:uri="bd2a18c2-06d4-44cd-af38-3237b5320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2021-2022 m. m.</vt:lpstr>
      <vt:lpstr>2020-2021 m. m.</vt:lpstr>
      <vt:lpstr>2019-2020 m. m.</vt:lpstr>
      <vt:lpstr>2018-2019 m. m.</vt:lpstr>
      <vt:lpstr>2017-2018 m.m.</vt:lpstr>
      <vt:lpstr>2016-2017 m.m.</vt:lpstr>
      <vt:lpstr>2015-2016 m.m.</vt:lpstr>
      <vt:lpstr>2014-2015 m.m.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Šiaučiulienė</dc:creator>
  <cp:lastModifiedBy>Marija</cp:lastModifiedBy>
  <dcterms:created xsi:type="dcterms:W3CDTF">2019-05-17T11:59:29Z</dcterms:created>
  <dcterms:modified xsi:type="dcterms:W3CDTF">2023-07-11T11:56:04Z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</Properties>
</file>